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4940" windowHeight="9090"/>
  </bookViews>
  <sheets>
    <sheet name="на 01.04.2025" sheetId="1" r:id="rId1"/>
  </sheets>
  <definedNames>
    <definedName name="_xlnm._FilterDatabase" localSheetId="0" hidden="1">'на 01.04.2025'!$A$5:$H$49</definedName>
    <definedName name="APPT" localSheetId="0">'на 01.04.2025'!#REF!</definedName>
    <definedName name="FIO" localSheetId="0">'на 01.04.2025'!#REF!</definedName>
    <definedName name="LAST_CELL" localSheetId="0">'на 01.04.2025'!#REF!</definedName>
    <definedName name="SIGN" localSheetId="0">'на 01.04.2025'!$A$12:$H$13</definedName>
  </definedNames>
  <calcPr calcId="145621"/>
</workbook>
</file>

<file path=xl/calcChain.xml><?xml version="1.0" encoding="utf-8"?>
<calcChain xmlns="http://schemas.openxmlformats.org/spreadsheetml/2006/main">
  <c r="D49" i="1" l="1"/>
  <c r="C49" i="1"/>
  <c r="E48" i="1" l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E49" i="1" l="1"/>
  <c r="F49" i="1"/>
  <c r="G49" i="1"/>
  <c r="H49" i="1" l="1"/>
</calcChain>
</file>

<file path=xl/sharedStrings.xml><?xml version="1.0" encoding="utf-8"?>
<sst xmlns="http://schemas.openxmlformats.org/spreadsheetml/2006/main" count="106" uniqueCount="105">
  <si>
    <t>Комитет финансов Ленинградской области</t>
  </si>
  <si>
    <t>КВСР</t>
  </si>
  <si>
    <t>029</t>
  </si>
  <si>
    <t>Комитет по дорожному хозяйству Ленинградской области</t>
  </si>
  <si>
    <t>047</t>
  </si>
  <si>
    <t>государственное казенное учреждение Ленинградской области "Государственный экспертный институт регионального законодательства"</t>
  </si>
  <si>
    <t>065</t>
  </si>
  <si>
    <t>Избирательная комиссия Ленинградской области</t>
  </si>
  <si>
    <t>068</t>
  </si>
  <si>
    <t>Комитет общего и профессионального образования Ленинградской области</t>
  </si>
  <si>
    <t>075</t>
  </si>
  <si>
    <t>Комитет по агропромышленному и рыбохозяйственному комплексу Ленинградской области</t>
  </si>
  <si>
    <t>078</t>
  </si>
  <si>
    <t>Контрольно-счетная палата Ленинградской области</t>
  </si>
  <si>
    <t>121</t>
  </si>
  <si>
    <t>Представительство Губернатора и Правительства Ленинградской области при Правительстве Российской Федерации</t>
  </si>
  <si>
    <t>133</t>
  </si>
  <si>
    <t>Управление делами Правительства Ленинградской области</t>
  </si>
  <si>
    <t>252</t>
  </si>
  <si>
    <t>253</t>
  </si>
  <si>
    <t>254</t>
  </si>
  <si>
    <t>801</t>
  </si>
  <si>
    <t>Ленинградский областной комитет по управлению государственным имуществом</t>
  </si>
  <si>
    <t>931</t>
  </si>
  <si>
    <t>управление записи актов гражданского состояния Ленинградской области</t>
  </si>
  <si>
    <t>949</t>
  </si>
  <si>
    <t>Уполномоченный по защите прав предпринимателей в Ленинградской области</t>
  </si>
  <si>
    <t>950</t>
  </si>
  <si>
    <t>960</t>
  </si>
  <si>
    <t>Законодательное собрание Ленинградской области</t>
  </si>
  <si>
    <t>961</t>
  </si>
  <si>
    <t>комитет по физической культуре и спорту Ленинградской области</t>
  </si>
  <si>
    <t>962</t>
  </si>
  <si>
    <t>970</t>
  </si>
  <si>
    <t>комитет по труду и занятости населения Ленинградской области</t>
  </si>
  <si>
    <t>972</t>
  </si>
  <si>
    <t>Комитет правопорядка и безопасности Ленинградской области</t>
  </si>
  <si>
    <t>974</t>
  </si>
  <si>
    <t>Комитет по природным ресурсам Ленинградской области</t>
  </si>
  <si>
    <t>976</t>
  </si>
  <si>
    <t>977</t>
  </si>
  <si>
    <t>Комитет экономического развития и инвестиционной деятельности Ленинградской области</t>
  </si>
  <si>
    <t>978</t>
  </si>
  <si>
    <t>Комитет по топливно-энергетическому комплексу Ленинградской области</t>
  </si>
  <si>
    <t>979</t>
  </si>
  <si>
    <t>комитет по развитию малого, среднего бизнеса и потребительского рынка Ленинградской области</t>
  </si>
  <si>
    <t>981</t>
  </si>
  <si>
    <t>комитет по строительству Ленинградской области</t>
  </si>
  <si>
    <t>982</t>
  </si>
  <si>
    <t>Комитет государственного экологического надзора Ленинградской области</t>
  </si>
  <si>
    <t>983</t>
  </si>
  <si>
    <t>комитет по охране, контролю и регулированию использования объектов животного мира Ленинградской области</t>
  </si>
  <si>
    <t>984</t>
  </si>
  <si>
    <t>комитет по жилищно-коммунальному хозяйству Ленинградской области</t>
  </si>
  <si>
    <t>985</t>
  </si>
  <si>
    <t>986</t>
  </si>
  <si>
    <t>Комитет по здравоохранению Ленинградской области</t>
  </si>
  <si>
    <t>987</t>
  </si>
  <si>
    <t>комитет по социальной защите населения Ленинградской области</t>
  </si>
  <si>
    <t>988</t>
  </si>
  <si>
    <t>Архивное управление Ленинградской области</t>
  </si>
  <si>
    <t>990</t>
  </si>
  <si>
    <t>комитет по местному самоуправлению, межнациональным и межконфессиональным отношениям Ленинградской области</t>
  </si>
  <si>
    <t>992</t>
  </si>
  <si>
    <t>управление Ленинградской области по государственному техническому надзору и контролю</t>
  </si>
  <si>
    <t>993</t>
  </si>
  <si>
    <t>комитет по молодежной политике Ленинградской области</t>
  </si>
  <si>
    <t>995</t>
  </si>
  <si>
    <t>Уполномоченный по правам человека в Ленинградской области</t>
  </si>
  <si>
    <t>996</t>
  </si>
  <si>
    <t>Управление ветеринарии Ленинградской области</t>
  </si>
  <si>
    <t>997</t>
  </si>
  <si>
    <t>Комитет государственного заказа Ленинградской области</t>
  </si>
  <si>
    <t>998</t>
  </si>
  <si>
    <t>Уполномоченный по правам ребенка в Ленинградской области</t>
  </si>
  <si>
    <t>Наименование главного распорядителя бюджетных средств</t>
  </si>
  <si>
    <t>%% исполнения</t>
  </si>
  <si>
    <t>1</t>
  </si>
  <si>
    <t>2</t>
  </si>
  <si>
    <t>8=7/6</t>
  </si>
  <si>
    <t>тыс.руб.</t>
  </si>
  <si>
    <t>ИТОГО:</t>
  </si>
  <si>
    <t>Приложение 10</t>
  </si>
  <si>
    <t>Комитет цифрового развития Ленинградской области</t>
  </si>
  <si>
    <t>989</t>
  </si>
  <si>
    <t>комитет государственного строительного надзора и государственной экспертизы Ленинградской области</t>
  </si>
  <si>
    <t>Комитет градостроительной политики Ленинградской области</t>
  </si>
  <si>
    <t>Комитет по печати Ленинградской области</t>
  </si>
  <si>
    <t>Комитет Ленинградской области по обращению с отходами</t>
  </si>
  <si>
    <t>932</t>
  </si>
  <si>
    <t>комитет по сохранению культурного наследия Ленинградской области</t>
  </si>
  <si>
    <t>938</t>
  </si>
  <si>
    <t>Комитет общественных коммуникаций Ленинградской области</t>
  </si>
  <si>
    <t>3</t>
  </si>
  <si>
    <t>4</t>
  </si>
  <si>
    <t>5=4/3</t>
  </si>
  <si>
    <t>6</t>
  </si>
  <si>
    <t>7</t>
  </si>
  <si>
    <t>комитет по культуре и туризму Ленинградской области</t>
  </si>
  <si>
    <t>Комитет Ленинградской области по транспорту</t>
  </si>
  <si>
    <t>Плановые назначения в соответствии со сводной бюджетной росписью на 01.04.2024</t>
  </si>
  <si>
    <t>Исполнено на 01.04.2024</t>
  </si>
  <si>
    <t>Исполнение областного бюджета Ленинградской области 
по главным распорядителям бюджетных средств по состоянию на 01.04.2025 года
 (в сравнении с соответствующим периодом прошлого года)</t>
  </si>
  <si>
    <t>Плановые назначения в соответствии со сводной бюджетной росписью на 01.04.2025</t>
  </si>
  <si>
    <t>Исполнено на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</si>
</sst>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"/>
    </font>
    <font>
      <b/>
      <sz val="8"/>
      <name val="Arial Cyr"/>
    </font>
    <font>
      <b/>
      <sz val="10"/>
      <name val="Arial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top" wrapText="1" shrinkToFit="1"/>
    </xf>
    <xf numFmtId="0" fontId="0" fillId="0" borderId="2" xfId="0" applyBorder="1" applyAlignment="1">
      <alignment horizontal="center" vertical="top" wrapText="1" shrinkToFit="1"/>
    </xf>
    <xf numFmtId="164" fontId="1" fillId="0" borderId="1" xfId="0" applyNumberFormat="1" applyFont="1" applyBorder="1" applyAlignment="1" applyProtection="1">
      <alignment horizontal="center" vertical="top" wrapText="1" shrinkToFit="1"/>
    </xf>
    <xf numFmtId="0" fontId="2" fillId="0" borderId="1" xfId="0" applyFont="1" applyBorder="1" applyAlignment="1">
      <alignment vertical="top" wrapText="1" shrinkToFit="1"/>
    </xf>
    <xf numFmtId="164" fontId="3" fillId="0" borderId="1" xfId="0" applyNumberFormat="1" applyFont="1" applyBorder="1" applyAlignment="1" applyProtection="1">
      <alignment horizontal="center" vertical="top" wrapText="1" shrinkToFit="1"/>
    </xf>
    <xf numFmtId="0" fontId="4" fillId="0" borderId="0" xfId="0" applyFont="1" applyAlignment="1">
      <alignment vertical="top" wrapText="1" shrinkToFit="1"/>
    </xf>
    <xf numFmtId="49" fontId="3" fillId="0" borderId="1" xfId="0" applyNumberFormat="1" applyFont="1" applyBorder="1" applyAlignment="1" applyProtection="1">
      <alignment horizontal="center" vertical="top" wrapText="1"/>
    </xf>
    <xf numFmtId="49" fontId="3" fillId="0" borderId="1" xfId="0" applyNumberFormat="1" applyFont="1" applyBorder="1" applyAlignment="1" applyProtection="1">
      <alignment horizontal="left" vertical="top" wrapText="1"/>
    </xf>
    <xf numFmtId="164" fontId="3" fillId="0" borderId="1" xfId="0" applyNumberFormat="1" applyFont="1" applyBorder="1" applyAlignment="1" applyProtection="1">
      <alignment horizontal="center" vertical="top" wrapText="1"/>
    </xf>
    <xf numFmtId="164" fontId="0" fillId="0" borderId="0" xfId="0" applyNumberFormat="1" applyAlignment="1">
      <alignment vertical="top" wrapText="1" shrinkToFit="1"/>
    </xf>
    <xf numFmtId="0" fontId="5" fillId="0" borderId="0" xfId="0" applyFont="1" applyAlignment="1">
      <alignment horizontal="right" vertical="top" wrapText="1" shrinkToFit="1"/>
    </xf>
    <xf numFmtId="0" fontId="5" fillId="0" borderId="0" xfId="0" applyFont="1" applyBorder="1" applyAlignment="1">
      <alignment horizontal="center" vertical="top" wrapText="1" shrinkToFit="1"/>
    </xf>
    <xf numFmtId="0" fontId="6" fillId="0" borderId="2" xfId="0" applyFont="1" applyBorder="1" applyAlignment="1">
      <alignment horizontal="center" vertical="top" wrapText="1" shrinkToFit="1"/>
    </xf>
    <xf numFmtId="49" fontId="6" fillId="0" borderId="1" xfId="0" applyNumberFormat="1" applyFont="1" applyBorder="1" applyAlignment="1" applyProtection="1">
      <alignment horizontal="center" vertical="top" wrapText="1" shrinkToFit="1"/>
    </xf>
    <xf numFmtId="49" fontId="7" fillId="0" borderId="1" xfId="0" applyNumberFormat="1" applyFont="1" applyBorder="1" applyAlignment="1" applyProtection="1">
      <alignment horizontal="center" vertical="top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53"/>
  <sheetViews>
    <sheetView showGridLines="0" tabSelected="1" workbookViewId="0">
      <selection activeCell="F3" sqref="F1:G1048576"/>
    </sheetView>
  </sheetViews>
  <sheetFormatPr defaultRowHeight="12.75" customHeight="1" x14ac:dyDescent="0.2"/>
  <cols>
    <col min="1" max="1" width="7" style="1" customWidth="1"/>
    <col min="2" max="2" width="42.85546875" style="1" customWidth="1"/>
    <col min="3" max="3" width="14.85546875" style="1" customWidth="1"/>
    <col min="4" max="4" width="14.42578125" style="1" customWidth="1"/>
    <col min="5" max="5" width="11.42578125" style="1" customWidth="1"/>
    <col min="6" max="6" width="14.5703125" style="1" customWidth="1"/>
    <col min="7" max="7" width="13.5703125" style="1" customWidth="1"/>
    <col min="8" max="8" width="11.5703125" style="1" customWidth="1"/>
    <col min="9" max="9" width="9.140625" style="1"/>
    <col min="10" max="10" width="5.28515625" style="1" customWidth="1"/>
    <col min="11" max="11" width="79.85546875" style="1" customWidth="1"/>
    <col min="12" max="16384" width="9.140625" style="1"/>
  </cols>
  <sheetData>
    <row r="1" spans="1:8" ht="24.75" customHeight="1" x14ac:dyDescent="0.2">
      <c r="F1" s="11" t="s">
        <v>82</v>
      </c>
      <c r="G1" s="11"/>
      <c r="H1" s="11"/>
    </row>
    <row r="2" spans="1:8" ht="51.75" customHeight="1" x14ac:dyDescent="0.2">
      <c r="A2" s="12" t="s">
        <v>102</v>
      </c>
      <c r="B2" s="12"/>
      <c r="C2" s="12"/>
      <c r="D2" s="12"/>
      <c r="E2" s="12"/>
      <c r="F2" s="12"/>
      <c r="G2" s="12"/>
      <c r="H2" s="12"/>
    </row>
    <row r="3" spans="1:8" ht="16.5" customHeight="1" x14ac:dyDescent="0.2">
      <c r="A3" s="2"/>
      <c r="B3" s="2"/>
      <c r="C3" s="2"/>
      <c r="D3" s="2"/>
      <c r="E3" s="2"/>
      <c r="F3" s="2"/>
      <c r="G3" s="2"/>
      <c r="H3" s="13" t="s">
        <v>80</v>
      </c>
    </row>
    <row r="4" spans="1:8" ht="89.25" x14ac:dyDescent="0.2">
      <c r="A4" s="14" t="s">
        <v>1</v>
      </c>
      <c r="B4" s="14" t="s">
        <v>75</v>
      </c>
      <c r="C4" s="14" t="s">
        <v>100</v>
      </c>
      <c r="D4" s="14" t="s">
        <v>101</v>
      </c>
      <c r="E4" s="14" t="s">
        <v>76</v>
      </c>
      <c r="F4" s="14" t="s">
        <v>103</v>
      </c>
      <c r="G4" s="14" t="s">
        <v>104</v>
      </c>
      <c r="H4" s="14" t="s">
        <v>76</v>
      </c>
    </row>
    <row r="5" spans="1:8" s="6" customFormat="1" ht="11.25" customHeight="1" x14ac:dyDescent="0.2">
      <c r="A5" s="15" t="s">
        <v>77</v>
      </c>
      <c r="B5" s="15" t="s">
        <v>78</v>
      </c>
      <c r="C5" s="15" t="s">
        <v>93</v>
      </c>
      <c r="D5" s="15" t="s">
        <v>94</v>
      </c>
      <c r="E5" s="15" t="s">
        <v>95</v>
      </c>
      <c r="F5" s="15" t="s">
        <v>96</v>
      </c>
      <c r="G5" s="15" t="s">
        <v>97</v>
      </c>
      <c r="H5" s="15" t="s">
        <v>79</v>
      </c>
    </row>
    <row r="6" spans="1:8" ht="22.5" x14ac:dyDescent="0.2">
      <c r="A6" s="7" t="s">
        <v>2</v>
      </c>
      <c r="B6" s="8" t="s">
        <v>3</v>
      </c>
      <c r="C6" s="5">
        <v>21361550.800000001</v>
      </c>
      <c r="D6" s="5">
        <v>1559849.2</v>
      </c>
      <c r="E6" s="5">
        <f>D6/C6*100</f>
        <v>7.3021346371537774</v>
      </c>
      <c r="F6" s="9">
        <v>28405736.719999999</v>
      </c>
      <c r="G6" s="9">
        <v>5334407.93</v>
      </c>
      <c r="H6" s="5">
        <f>G6/F6*100</f>
        <v>18.779333141689417</v>
      </c>
    </row>
    <row r="7" spans="1:8" ht="37.5" customHeight="1" x14ac:dyDescent="0.2">
      <c r="A7" s="7" t="s">
        <v>4</v>
      </c>
      <c r="B7" s="8" t="s">
        <v>5</v>
      </c>
      <c r="C7" s="5">
        <v>51999.4</v>
      </c>
      <c r="D7" s="5">
        <v>7645.3</v>
      </c>
      <c r="E7" s="5">
        <f t="shared" ref="E7:E49" si="0">D7/C7*100</f>
        <v>14.702669646188223</v>
      </c>
      <c r="F7" s="9">
        <v>57256</v>
      </c>
      <c r="G7" s="9">
        <v>8299.2099999999991</v>
      </c>
      <c r="H7" s="5">
        <f t="shared" ref="H7:H49" si="1">G7/F7*100</f>
        <v>14.494917563224814</v>
      </c>
    </row>
    <row r="8" spans="1:8" x14ac:dyDescent="0.2">
      <c r="A8" s="7" t="s">
        <v>6</v>
      </c>
      <c r="B8" s="8" t="s">
        <v>7</v>
      </c>
      <c r="C8" s="5">
        <v>369017.1</v>
      </c>
      <c r="D8" s="5">
        <v>197564.1</v>
      </c>
      <c r="E8" s="5">
        <f t="shared" si="0"/>
        <v>53.537925478250202</v>
      </c>
      <c r="F8" s="9">
        <v>342335.4</v>
      </c>
      <c r="G8" s="9">
        <v>34639.07</v>
      </c>
      <c r="H8" s="5">
        <f t="shared" si="1"/>
        <v>10.118459849609476</v>
      </c>
    </row>
    <row r="9" spans="1:8" ht="22.5" x14ac:dyDescent="0.2">
      <c r="A9" s="7" t="s">
        <v>8</v>
      </c>
      <c r="B9" s="8" t="s">
        <v>9</v>
      </c>
      <c r="C9" s="5">
        <v>47875393.600000001</v>
      </c>
      <c r="D9" s="5">
        <v>12031312.300000001</v>
      </c>
      <c r="E9" s="5">
        <f t="shared" si="0"/>
        <v>25.130471825509964</v>
      </c>
      <c r="F9" s="9">
        <v>53185048.770000003</v>
      </c>
      <c r="G9" s="9">
        <v>14292010.789999999</v>
      </c>
      <c r="H9" s="5">
        <f t="shared" si="1"/>
        <v>26.872234059248751</v>
      </c>
    </row>
    <row r="10" spans="1:8" ht="27" customHeight="1" x14ac:dyDescent="0.2">
      <c r="A10" s="7" t="s">
        <v>10</v>
      </c>
      <c r="B10" s="8" t="s">
        <v>11</v>
      </c>
      <c r="C10" s="5">
        <v>5650870.2000000002</v>
      </c>
      <c r="D10" s="5">
        <v>2346701.7999999998</v>
      </c>
      <c r="E10" s="5">
        <f t="shared" si="0"/>
        <v>41.528149062776201</v>
      </c>
      <c r="F10" s="9">
        <v>5835553.0999999996</v>
      </c>
      <c r="G10" s="9">
        <v>1814141.02</v>
      </c>
      <c r="H10" s="5">
        <f t="shared" si="1"/>
        <v>31.087730484364883</v>
      </c>
    </row>
    <row r="11" spans="1:8" x14ac:dyDescent="0.2">
      <c r="A11" s="7" t="s">
        <v>12</v>
      </c>
      <c r="B11" s="8" t="s">
        <v>13</v>
      </c>
      <c r="C11" s="5">
        <v>130797.3</v>
      </c>
      <c r="D11" s="5">
        <v>27453.3</v>
      </c>
      <c r="E11" s="5">
        <f t="shared" si="0"/>
        <v>20.989194731083899</v>
      </c>
      <c r="F11" s="9">
        <v>152425.73000000001</v>
      </c>
      <c r="G11" s="9">
        <v>33857.64</v>
      </c>
      <c r="H11" s="5">
        <f t="shared" si="1"/>
        <v>22.212549023055359</v>
      </c>
    </row>
    <row r="12" spans="1:8" ht="33.75" x14ac:dyDescent="0.2">
      <c r="A12" s="7" t="s">
        <v>14</v>
      </c>
      <c r="B12" s="8" t="s">
        <v>15</v>
      </c>
      <c r="C12" s="5">
        <v>53148.5</v>
      </c>
      <c r="D12" s="5">
        <v>9738.4</v>
      </c>
      <c r="E12" s="5">
        <f t="shared" si="0"/>
        <v>18.323000649124623</v>
      </c>
      <c r="F12" s="9">
        <v>56059.43</v>
      </c>
      <c r="G12" s="9">
        <v>11193.34</v>
      </c>
      <c r="H12" s="5">
        <f t="shared" si="1"/>
        <v>19.966917251923537</v>
      </c>
    </row>
    <row r="13" spans="1:8" ht="22.5" x14ac:dyDescent="0.2">
      <c r="A13" s="7" t="s">
        <v>16</v>
      </c>
      <c r="B13" s="8" t="s">
        <v>17</v>
      </c>
      <c r="C13" s="5">
        <v>7039764.7999999998</v>
      </c>
      <c r="D13" s="5">
        <v>1252312.8999999999</v>
      </c>
      <c r="E13" s="5">
        <f t="shared" si="0"/>
        <v>17.78912983001932</v>
      </c>
      <c r="F13" s="9">
        <v>8485608.0199999996</v>
      </c>
      <c r="G13" s="9">
        <v>1542574.2</v>
      </c>
      <c r="H13" s="5">
        <f t="shared" si="1"/>
        <v>18.178711488490368</v>
      </c>
    </row>
    <row r="14" spans="1:8" x14ac:dyDescent="0.2">
      <c r="A14" s="7" t="s">
        <v>18</v>
      </c>
      <c r="B14" s="8" t="s">
        <v>83</v>
      </c>
      <c r="C14" s="5">
        <v>2923239.9</v>
      </c>
      <c r="D14" s="5">
        <v>688416.1</v>
      </c>
      <c r="E14" s="5">
        <f t="shared" si="0"/>
        <v>23.549764081969464</v>
      </c>
      <c r="F14" s="9">
        <v>3394845.23</v>
      </c>
      <c r="G14" s="9">
        <v>1214593.68</v>
      </c>
      <c r="H14" s="5">
        <f t="shared" si="1"/>
        <v>35.777586243600268</v>
      </c>
    </row>
    <row r="15" spans="1:8" ht="22.5" x14ac:dyDescent="0.2">
      <c r="A15" s="7" t="s">
        <v>19</v>
      </c>
      <c r="B15" s="8" t="s">
        <v>88</v>
      </c>
      <c r="C15" s="5">
        <v>348340.5</v>
      </c>
      <c r="D15" s="5">
        <v>4107.7</v>
      </c>
      <c r="E15" s="5">
        <f t="shared" si="0"/>
        <v>1.1792197576796266</v>
      </c>
      <c r="F15" s="9">
        <v>321811.3</v>
      </c>
      <c r="G15" s="9">
        <v>6627.24</v>
      </c>
      <c r="H15" s="5">
        <f t="shared" si="1"/>
        <v>2.0593559020457017</v>
      </c>
    </row>
    <row r="16" spans="1:8" x14ac:dyDescent="0.2">
      <c r="A16" s="7" t="s">
        <v>20</v>
      </c>
      <c r="B16" s="8" t="s">
        <v>99</v>
      </c>
      <c r="C16" s="5">
        <v>4400392.4000000004</v>
      </c>
      <c r="D16" s="5">
        <v>695139.9</v>
      </c>
      <c r="E16" s="5">
        <f t="shared" si="0"/>
        <v>15.797225265637675</v>
      </c>
      <c r="F16" s="9">
        <v>5833057.2800000003</v>
      </c>
      <c r="G16" s="9">
        <v>1340200.51</v>
      </c>
      <c r="H16" s="5">
        <f t="shared" si="1"/>
        <v>22.97595318659377</v>
      </c>
    </row>
    <row r="17" spans="1:8" ht="22.5" x14ac:dyDescent="0.2">
      <c r="A17" s="7" t="s">
        <v>21</v>
      </c>
      <c r="B17" s="8" t="s">
        <v>22</v>
      </c>
      <c r="C17" s="5">
        <v>136868.20000000001</v>
      </c>
      <c r="D17" s="5">
        <v>29294.799999999999</v>
      </c>
      <c r="E17" s="5">
        <f t="shared" si="0"/>
        <v>21.403656948801839</v>
      </c>
      <c r="F17" s="9">
        <v>3570289.89</v>
      </c>
      <c r="G17" s="9">
        <v>42919.56</v>
      </c>
      <c r="H17" s="5">
        <f t="shared" si="1"/>
        <v>1.2021309563745257</v>
      </c>
    </row>
    <row r="18" spans="1:8" ht="22.5" x14ac:dyDescent="0.2">
      <c r="A18" s="7" t="s">
        <v>23</v>
      </c>
      <c r="B18" s="8" t="s">
        <v>24</v>
      </c>
      <c r="C18" s="5">
        <v>161415.20000000001</v>
      </c>
      <c r="D18" s="5">
        <v>32863.1</v>
      </c>
      <c r="E18" s="5">
        <f t="shared" si="0"/>
        <v>20.359358969911135</v>
      </c>
      <c r="F18" s="9">
        <v>276572.96999999997</v>
      </c>
      <c r="G18" s="9">
        <v>41367.279999999999</v>
      </c>
      <c r="H18" s="5">
        <f t="shared" si="1"/>
        <v>14.957094324872022</v>
      </c>
    </row>
    <row r="19" spans="1:8" ht="28.5" customHeight="1" x14ac:dyDescent="0.2">
      <c r="A19" s="7" t="s">
        <v>89</v>
      </c>
      <c r="B19" s="8" t="s">
        <v>90</v>
      </c>
      <c r="C19" s="5">
        <v>1632316.6</v>
      </c>
      <c r="D19" s="5">
        <v>425703.2</v>
      </c>
      <c r="E19" s="5">
        <f t="shared" si="0"/>
        <v>26.079695568862071</v>
      </c>
      <c r="F19" s="9">
        <v>2054332.6</v>
      </c>
      <c r="G19" s="9">
        <v>363790.74</v>
      </c>
      <c r="H19" s="5">
        <f t="shared" si="1"/>
        <v>17.708463566220971</v>
      </c>
    </row>
    <row r="20" spans="1:8" ht="26.25" customHeight="1" x14ac:dyDescent="0.2">
      <c r="A20" s="7" t="s">
        <v>91</v>
      </c>
      <c r="B20" s="8" t="s">
        <v>92</v>
      </c>
      <c r="C20" s="5">
        <v>221977.4</v>
      </c>
      <c r="D20" s="5">
        <v>22199.9</v>
      </c>
      <c r="E20" s="5">
        <f t="shared" si="0"/>
        <v>10.00097307203346</v>
      </c>
      <c r="F20" s="9">
        <v>257932</v>
      </c>
      <c r="G20" s="9">
        <v>12665.18</v>
      </c>
      <c r="H20" s="5">
        <f t="shared" si="1"/>
        <v>4.9102786781012053</v>
      </c>
    </row>
    <row r="21" spans="1:8" ht="22.5" x14ac:dyDescent="0.2">
      <c r="A21" s="7" t="s">
        <v>25</v>
      </c>
      <c r="B21" s="8" t="s">
        <v>26</v>
      </c>
      <c r="C21" s="5">
        <v>20509</v>
      </c>
      <c r="D21" s="5">
        <v>4406.3999999999996</v>
      </c>
      <c r="E21" s="5">
        <f t="shared" si="0"/>
        <v>21.485201618801501</v>
      </c>
      <c r="F21" s="9">
        <v>23938.9</v>
      </c>
      <c r="G21" s="9">
        <v>4356.24</v>
      </c>
      <c r="H21" s="5">
        <f t="shared" si="1"/>
        <v>18.197327362577226</v>
      </c>
    </row>
    <row r="22" spans="1:8" ht="22.5" x14ac:dyDescent="0.2">
      <c r="A22" s="7" t="s">
        <v>27</v>
      </c>
      <c r="B22" s="8" t="s">
        <v>86</v>
      </c>
      <c r="C22" s="5">
        <v>64410.9</v>
      </c>
      <c r="D22" s="5">
        <v>11090.2</v>
      </c>
      <c r="E22" s="5">
        <f t="shared" si="0"/>
        <v>17.217893244776896</v>
      </c>
      <c r="F22" s="9">
        <v>69630.8</v>
      </c>
      <c r="G22" s="9">
        <v>13176.27</v>
      </c>
      <c r="H22" s="5">
        <f t="shared" si="1"/>
        <v>18.923048421101008</v>
      </c>
    </row>
    <row r="23" spans="1:8" x14ac:dyDescent="0.2">
      <c r="A23" s="7" t="s">
        <v>28</v>
      </c>
      <c r="B23" s="8" t="s">
        <v>29</v>
      </c>
      <c r="C23" s="5">
        <v>754395.8</v>
      </c>
      <c r="D23" s="5">
        <v>154878.6</v>
      </c>
      <c r="E23" s="5">
        <f t="shared" si="0"/>
        <v>20.53015141388645</v>
      </c>
      <c r="F23" s="9">
        <v>1013662.95</v>
      </c>
      <c r="G23" s="9">
        <v>183289.29</v>
      </c>
      <c r="H23" s="5">
        <f t="shared" si="1"/>
        <v>18.081877215695812</v>
      </c>
    </row>
    <row r="24" spans="1:8" ht="22.5" x14ac:dyDescent="0.2">
      <c r="A24" s="7" t="s">
        <v>30</v>
      </c>
      <c r="B24" s="8" t="s">
        <v>31</v>
      </c>
      <c r="C24" s="5">
        <v>1407537.2</v>
      </c>
      <c r="D24" s="5">
        <v>266599.2</v>
      </c>
      <c r="E24" s="5">
        <f t="shared" si="0"/>
        <v>18.940827993746808</v>
      </c>
      <c r="F24" s="9">
        <v>3000039.01</v>
      </c>
      <c r="G24" s="9">
        <v>378728.9</v>
      </c>
      <c r="H24" s="5">
        <f t="shared" si="1"/>
        <v>12.624132510863587</v>
      </c>
    </row>
    <row r="25" spans="1:8" ht="14.25" customHeight="1" x14ac:dyDescent="0.2">
      <c r="A25" s="7" t="s">
        <v>32</v>
      </c>
      <c r="B25" s="8" t="s">
        <v>98</v>
      </c>
      <c r="C25" s="5">
        <v>3312168.5</v>
      </c>
      <c r="D25" s="5">
        <v>953124.8</v>
      </c>
      <c r="E25" s="5">
        <f t="shared" si="0"/>
        <v>28.776458685601291</v>
      </c>
      <c r="F25" s="9">
        <v>3506417.66</v>
      </c>
      <c r="G25" s="9">
        <v>826625.46</v>
      </c>
      <c r="H25" s="5">
        <f t="shared" si="1"/>
        <v>23.574643415411042</v>
      </c>
    </row>
    <row r="26" spans="1:8" ht="22.5" x14ac:dyDescent="0.2">
      <c r="A26" s="7" t="s">
        <v>33</v>
      </c>
      <c r="B26" s="8" t="s">
        <v>34</v>
      </c>
      <c r="C26" s="5">
        <v>852773.2</v>
      </c>
      <c r="D26" s="5">
        <v>197022</v>
      </c>
      <c r="E26" s="5">
        <f t="shared" si="0"/>
        <v>23.103681025623228</v>
      </c>
      <c r="F26" s="9">
        <v>1165933.3999999999</v>
      </c>
      <c r="G26" s="9">
        <v>217351.08</v>
      </c>
      <c r="H26" s="5">
        <f t="shared" si="1"/>
        <v>18.641809214831653</v>
      </c>
    </row>
    <row r="27" spans="1:8" ht="22.5" x14ac:dyDescent="0.2">
      <c r="A27" s="7" t="s">
        <v>35</v>
      </c>
      <c r="B27" s="8" t="s">
        <v>36</v>
      </c>
      <c r="C27" s="5">
        <v>4931305.8</v>
      </c>
      <c r="D27" s="5">
        <v>1128093.3999999999</v>
      </c>
      <c r="E27" s="5">
        <f t="shared" si="0"/>
        <v>22.876159900689995</v>
      </c>
      <c r="F27" s="9">
        <v>6262158</v>
      </c>
      <c r="G27" s="9">
        <v>1366877.79</v>
      </c>
      <c r="H27" s="5">
        <f t="shared" si="1"/>
        <v>21.827583877634517</v>
      </c>
    </row>
    <row r="28" spans="1:8" ht="22.5" x14ac:dyDescent="0.2">
      <c r="A28" s="7" t="s">
        <v>37</v>
      </c>
      <c r="B28" s="8" t="s">
        <v>38</v>
      </c>
      <c r="C28" s="5">
        <v>2252181.7000000002</v>
      </c>
      <c r="D28" s="5">
        <v>491043.2</v>
      </c>
      <c r="E28" s="5">
        <f t="shared" si="0"/>
        <v>21.80300106336891</v>
      </c>
      <c r="F28" s="9">
        <v>2381423.7799999998</v>
      </c>
      <c r="G28" s="9">
        <v>395511.47</v>
      </c>
      <c r="H28" s="5">
        <f t="shared" si="1"/>
        <v>16.608193523623925</v>
      </c>
    </row>
    <row r="29" spans="1:8" x14ac:dyDescent="0.2">
      <c r="A29" s="7" t="s">
        <v>39</v>
      </c>
      <c r="B29" s="8" t="s">
        <v>87</v>
      </c>
      <c r="C29" s="5">
        <v>623036.4</v>
      </c>
      <c r="D29" s="5">
        <v>305950.3</v>
      </c>
      <c r="E29" s="5">
        <f t="shared" si="0"/>
        <v>49.1063282979935</v>
      </c>
      <c r="F29" s="9">
        <v>720078</v>
      </c>
      <c r="G29" s="9">
        <v>326659.08</v>
      </c>
      <c r="H29" s="5">
        <f t="shared" si="1"/>
        <v>45.364402189762778</v>
      </c>
    </row>
    <row r="30" spans="1:8" ht="22.5" x14ac:dyDescent="0.2">
      <c r="A30" s="7" t="s">
        <v>40</v>
      </c>
      <c r="B30" s="8" t="s">
        <v>41</v>
      </c>
      <c r="C30" s="5">
        <v>3191303.7</v>
      </c>
      <c r="D30" s="5">
        <v>641098</v>
      </c>
      <c r="E30" s="5">
        <f t="shared" si="0"/>
        <v>20.088905985350124</v>
      </c>
      <c r="F30" s="9">
        <v>3165071.48</v>
      </c>
      <c r="G30" s="9">
        <v>924093.74</v>
      </c>
      <c r="H30" s="5">
        <f t="shared" si="1"/>
        <v>29.196615174074996</v>
      </c>
    </row>
    <row r="31" spans="1:8" ht="22.5" x14ac:dyDescent="0.2">
      <c r="A31" s="7" t="s">
        <v>42</v>
      </c>
      <c r="B31" s="8" t="s">
        <v>43</v>
      </c>
      <c r="C31" s="5">
        <v>7103134.2000000002</v>
      </c>
      <c r="D31" s="5">
        <v>1643211.9</v>
      </c>
      <c r="E31" s="5">
        <f t="shared" si="0"/>
        <v>23.133617551530982</v>
      </c>
      <c r="F31" s="9">
        <v>8581588.4700000007</v>
      </c>
      <c r="G31" s="9">
        <v>1770535.87</v>
      </c>
      <c r="H31" s="5">
        <f t="shared" si="1"/>
        <v>20.631796504686037</v>
      </c>
    </row>
    <row r="32" spans="1:8" ht="22.5" x14ac:dyDescent="0.2">
      <c r="A32" s="7" t="s">
        <v>44</v>
      </c>
      <c r="B32" s="8" t="s">
        <v>45</v>
      </c>
      <c r="C32" s="5">
        <v>664896.19999999995</v>
      </c>
      <c r="D32" s="5">
        <v>213917</v>
      </c>
      <c r="E32" s="5">
        <f t="shared" si="0"/>
        <v>32.172991814361403</v>
      </c>
      <c r="F32" s="9">
        <v>689784.4</v>
      </c>
      <c r="G32" s="9">
        <v>245812.85</v>
      </c>
      <c r="H32" s="5">
        <f t="shared" si="1"/>
        <v>35.636185741515753</v>
      </c>
    </row>
    <row r="33" spans="1:8" x14ac:dyDescent="0.2">
      <c r="A33" s="7" t="s">
        <v>46</v>
      </c>
      <c r="B33" s="8" t="s">
        <v>47</v>
      </c>
      <c r="C33" s="5">
        <v>19395814</v>
      </c>
      <c r="D33" s="5">
        <v>3487735.9</v>
      </c>
      <c r="E33" s="5">
        <f t="shared" si="0"/>
        <v>17.981900115148559</v>
      </c>
      <c r="F33" s="9">
        <v>18186686.43</v>
      </c>
      <c r="G33" s="9">
        <v>3263690.58</v>
      </c>
      <c r="H33" s="5">
        <f t="shared" si="1"/>
        <v>17.945493218689645</v>
      </c>
    </row>
    <row r="34" spans="1:8" ht="22.5" x14ac:dyDescent="0.2">
      <c r="A34" s="7" t="s">
        <v>48</v>
      </c>
      <c r="B34" s="8" t="s">
        <v>49</v>
      </c>
      <c r="C34" s="5">
        <v>158819.5</v>
      </c>
      <c r="D34" s="5">
        <v>28039.4</v>
      </c>
      <c r="E34" s="5">
        <f t="shared" si="0"/>
        <v>17.654884948007016</v>
      </c>
      <c r="F34" s="9">
        <v>228084.1</v>
      </c>
      <c r="G34" s="9">
        <v>45672.77</v>
      </c>
      <c r="H34" s="5">
        <f t="shared" si="1"/>
        <v>20.024530425400101</v>
      </c>
    </row>
    <row r="35" spans="1:8" ht="33.75" x14ac:dyDescent="0.2">
      <c r="A35" s="7" t="s">
        <v>50</v>
      </c>
      <c r="B35" s="8" t="s">
        <v>51</v>
      </c>
      <c r="C35" s="5">
        <v>145324.29999999999</v>
      </c>
      <c r="D35" s="5">
        <v>40345.4</v>
      </c>
      <c r="E35" s="5">
        <f t="shared" si="0"/>
        <v>27.76232192413795</v>
      </c>
      <c r="F35" s="9">
        <v>165389.5</v>
      </c>
      <c r="G35" s="9">
        <v>37288.5</v>
      </c>
      <c r="H35" s="5">
        <f t="shared" si="1"/>
        <v>22.545868994101802</v>
      </c>
    </row>
    <row r="36" spans="1:8" ht="22.5" x14ac:dyDescent="0.2">
      <c r="A36" s="7" t="s">
        <v>52</v>
      </c>
      <c r="B36" s="8" t="s">
        <v>53</v>
      </c>
      <c r="C36" s="5">
        <v>8669130</v>
      </c>
      <c r="D36" s="5">
        <v>1651976</v>
      </c>
      <c r="E36" s="5">
        <f t="shared" si="0"/>
        <v>19.055845280899007</v>
      </c>
      <c r="F36" s="9">
        <v>12628679.02</v>
      </c>
      <c r="G36" s="9">
        <v>3340909.57</v>
      </c>
      <c r="H36" s="5">
        <f t="shared" si="1"/>
        <v>26.454940890563549</v>
      </c>
    </row>
    <row r="37" spans="1:8" x14ac:dyDescent="0.2">
      <c r="A37" s="7" t="s">
        <v>54</v>
      </c>
      <c r="B37" s="8" t="s">
        <v>0</v>
      </c>
      <c r="C37" s="5">
        <v>18754226.800000001</v>
      </c>
      <c r="D37" s="5">
        <v>2154976.7999999998</v>
      </c>
      <c r="E37" s="5">
        <f t="shared" si="0"/>
        <v>11.490619277356718</v>
      </c>
      <c r="F37" s="9">
        <v>20167155.199999999</v>
      </c>
      <c r="G37" s="9">
        <v>2498251.42</v>
      </c>
      <c r="H37" s="5">
        <f t="shared" si="1"/>
        <v>12.387723480206073</v>
      </c>
    </row>
    <row r="38" spans="1:8" x14ac:dyDescent="0.2">
      <c r="A38" s="7" t="s">
        <v>55</v>
      </c>
      <c r="B38" s="8" t="s">
        <v>56</v>
      </c>
      <c r="C38" s="5">
        <v>29272237.600000001</v>
      </c>
      <c r="D38" s="5">
        <v>8527787.6999999993</v>
      </c>
      <c r="E38" s="5">
        <f t="shared" si="0"/>
        <v>29.132681336256983</v>
      </c>
      <c r="F38" s="9">
        <v>33887283.840000004</v>
      </c>
      <c r="G38" s="9">
        <v>9560757.7699999996</v>
      </c>
      <c r="H38" s="5">
        <f t="shared" si="1"/>
        <v>28.213408354418291</v>
      </c>
    </row>
    <row r="39" spans="1:8" ht="22.5" x14ac:dyDescent="0.2">
      <c r="A39" s="7" t="s">
        <v>57</v>
      </c>
      <c r="B39" s="8" t="s">
        <v>58</v>
      </c>
      <c r="C39" s="5">
        <v>27853146.5</v>
      </c>
      <c r="D39" s="5">
        <v>8436501.5999999996</v>
      </c>
      <c r="E39" s="5">
        <f t="shared" si="0"/>
        <v>30.289222799298454</v>
      </c>
      <c r="F39" s="9">
        <v>39472069.579999998</v>
      </c>
      <c r="G39" s="9">
        <v>11893597.84</v>
      </c>
      <c r="H39" s="5">
        <f t="shared" si="1"/>
        <v>30.131680366783549</v>
      </c>
    </row>
    <row r="40" spans="1:8" x14ac:dyDescent="0.2">
      <c r="A40" s="7" t="s">
        <v>59</v>
      </c>
      <c r="B40" s="8" t="s">
        <v>60</v>
      </c>
      <c r="C40" s="5">
        <v>96453.6</v>
      </c>
      <c r="D40" s="5">
        <v>21398.9</v>
      </c>
      <c r="E40" s="5">
        <f t="shared" si="0"/>
        <v>22.185693431867758</v>
      </c>
      <c r="F40" s="9">
        <v>103336.3</v>
      </c>
      <c r="G40" s="9">
        <v>22879.759999999998</v>
      </c>
      <c r="H40" s="5">
        <f t="shared" si="1"/>
        <v>22.141067562898996</v>
      </c>
    </row>
    <row r="41" spans="1:8" ht="22.5" x14ac:dyDescent="0.2">
      <c r="A41" s="7" t="s">
        <v>84</v>
      </c>
      <c r="B41" s="8" t="s">
        <v>85</v>
      </c>
      <c r="C41" s="5">
        <v>36508.9</v>
      </c>
      <c r="D41" s="5">
        <v>6533.7</v>
      </c>
      <c r="E41" s="5">
        <f t="shared" si="0"/>
        <v>17.896184218094767</v>
      </c>
      <c r="F41" s="9">
        <v>38229.199999999997</v>
      </c>
      <c r="G41" s="9">
        <v>7783.98</v>
      </c>
      <c r="H41" s="5">
        <f t="shared" si="1"/>
        <v>20.361346823893779</v>
      </c>
    </row>
    <row r="42" spans="1:8" ht="33.75" x14ac:dyDescent="0.2">
      <c r="A42" s="7" t="s">
        <v>61</v>
      </c>
      <c r="B42" s="8" t="s">
        <v>62</v>
      </c>
      <c r="C42" s="5">
        <v>629729.19999999995</v>
      </c>
      <c r="D42" s="5">
        <v>19096.7</v>
      </c>
      <c r="E42" s="5">
        <f t="shared" si="0"/>
        <v>3.0325257269315129</v>
      </c>
      <c r="F42" s="9">
        <v>648543.80000000005</v>
      </c>
      <c r="G42" s="9">
        <v>19372.86</v>
      </c>
      <c r="H42" s="5">
        <f t="shared" si="1"/>
        <v>2.987132095010391</v>
      </c>
    </row>
    <row r="43" spans="1:8" ht="22.5" x14ac:dyDescent="0.2">
      <c r="A43" s="7" t="s">
        <v>63</v>
      </c>
      <c r="B43" s="8" t="s">
        <v>64</v>
      </c>
      <c r="C43" s="5">
        <v>13447.1</v>
      </c>
      <c r="D43" s="5">
        <v>8141.4</v>
      </c>
      <c r="E43" s="5">
        <f t="shared" si="0"/>
        <v>60.543909095641432</v>
      </c>
      <c r="F43" s="9">
        <v>21947.1</v>
      </c>
      <c r="G43" s="9">
        <v>13620.37</v>
      </c>
      <c r="H43" s="5">
        <f t="shared" si="1"/>
        <v>62.059998815333238</v>
      </c>
    </row>
    <row r="44" spans="1:8" ht="22.5" x14ac:dyDescent="0.2">
      <c r="A44" s="7" t="s">
        <v>65</v>
      </c>
      <c r="B44" s="8" t="s">
        <v>66</v>
      </c>
      <c r="C44" s="5">
        <v>551645</v>
      </c>
      <c r="D44" s="5">
        <v>239447.2</v>
      </c>
      <c r="E44" s="5">
        <f t="shared" si="0"/>
        <v>43.40603105257911</v>
      </c>
      <c r="F44" s="9">
        <v>640494.61</v>
      </c>
      <c r="G44" s="9">
        <v>200181.65</v>
      </c>
      <c r="H44" s="5">
        <f t="shared" si="1"/>
        <v>31.254228665562074</v>
      </c>
    </row>
    <row r="45" spans="1:8" ht="22.5" x14ac:dyDescent="0.2">
      <c r="A45" s="7" t="s">
        <v>67</v>
      </c>
      <c r="B45" s="8" t="s">
        <v>68</v>
      </c>
      <c r="C45" s="5">
        <v>27096</v>
      </c>
      <c r="D45" s="5">
        <v>5566.1</v>
      </c>
      <c r="E45" s="5">
        <f t="shared" si="0"/>
        <v>20.542146442279304</v>
      </c>
      <c r="F45" s="9">
        <v>37635.300000000003</v>
      </c>
      <c r="G45" s="9">
        <v>6952.24</v>
      </c>
      <c r="H45" s="5">
        <f t="shared" si="1"/>
        <v>18.4726573190595</v>
      </c>
    </row>
    <row r="46" spans="1:8" x14ac:dyDescent="0.2">
      <c r="A46" s="7" t="s">
        <v>69</v>
      </c>
      <c r="B46" s="8" t="s">
        <v>70</v>
      </c>
      <c r="C46" s="5">
        <v>750946.8</v>
      </c>
      <c r="D46" s="5">
        <v>177885.3</v>
      </c>
      <c r="E46" s="5">
        <f t="shared" si="0"/>
        <v>23.688136096991155</v>
      </c>
      <c r="F46" s="9">
        <v>1011045.3</v>
      </c>
      <c r="G46" s="9">
        <v>247689.46</v>
      </c>
      <c r="H46" s="5">
        <f t="shared" si="1"/>
        <v>24.498354326952509</v>
      </c>
    </row>
    <row r="47" spans="1:8" ht="22.5" x14ac:dyDescent="0.2">
      <c r="A47" s="7" t="s">
        <v>71</v>
      </c>
      <c r="B47" s="8" t="s">
        <v>72</v>
      </c>
      <c r="C47" s="5">
        <v>59016.3</v>
      </c>
      <c r="D47" s="5">
        <v>9868</v>
      </c>
      <c r="E47" s="5">
        <f t="shared" si="0"/>
        <v>16.720804252384511</v>
      </c>
      <c r="F47" s="9">
        <v>58477.2</v>
      </c>
      <c r="G47" s="9">
        <v>15169.3</v>
      </c>
      <c r="H47" s="5">
        <f t="shared" si="1"/>
        <v>25.940537508635845</v>
      </c>
    </row>
    <row r="48" spans="1:8" ht="22.5" x14ac:dyDescent="0.2">
      <c r="A48" s="7" t="s">
        <v>73</v>
      </c>
      <c r="B48" s="8" t="s">
        <v>74</v>
      </c>
      <c r="C48" s="5">
        <v>23339.200000000001</v>
      </c>
      <c r="D48" s="5">
        <v>5653.8</v>
      </c>
      <c r="E48" s="5">
        <f t="shared" si="0"/>
        <v>24.224480701994928</v>
      </c>
      <c r="F48" s="9">
        <v>31069.9</v>
      </c>
      <c r="G48" s="9">
        <v>7599.75</v>
      </c>
      <c r="H48" s="5">
        <f t="shared" si="1"/>
        <v>24.46016884508801</v>
      </c>
    </row>
    <row r="49" spans="1:8" ht="12.75" customHeight="1" x14ac:dyDescent="0.2">
      <c r="A49" s="4"/>
      <c r="B49" s="4" t="s">
        <v>81</v>
      </c>
      <c r="C49" s="3">
        <f t="shared" ref="C49" si="2">SUM(C6:C48)</f>
        <v>223971625.30000007</v>
      </c>
      <c r="D49" s="3">
        <f>SUM(D6:D48)</f>
        <v>50161690.899999991</v>
      </c>
      <c r="E49" s="3">
        <f t="shared" si="0"/>
        <v>22.39644902911725</v>
      </c>
      <c r="F49" s="3">
        <f t="shared" ref="F49" si="3">SUM(F6:F48)</f>
        <v>270134717.67000002</v>
      </c>
      <c r="G49" s="3">
        <f>SUM(G6:G48)</f>
        <v>63927723.249999985</v>
      </c>
      <c r="H49" s="3">
        <f t="shared" si="1"/>
        <v>23.665126719511449</v>
      </c>
    </row>
    <row r="53" spans="1:8" ht="12.75" customHeight="1" x14ac:dyDescent="0.2">
      <c r="F53" s="10"/>
    </row>
  </sheetData>
  <autoFilter ref="A5:H49"/>
  <mergeCells count="2">
    <mergeCell ref="F1:H1"/>
    <mergeCell ref="A2:H2"/>
  </mergeCells>
  <pageMargins left="0.78740157480314965" right="0.39370078740157483" top="0.78740157480314965" bottom="0.78740157480314965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01.04.2025</vt:lpstr>
      <vt:lpstr>'на 01.04.2025'!SIGN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Тагарифуллина Елена Рифовна</dc:creator>
  <dc:description>POI HSSF rep:2.44.0.125</dc:description>
  <cp:lastModifiedBy>Федотова Елена Рифовна</cp:lastModifiedBy>
  <cp:lastPrinted>2025-04-02T13:12:33Z</cp:lastPrinted>
  <dcterms:created xsi:type="dcterms:W3CDTF">2018-04-23T07:14:44Z</dcterms:created>
  <dcterms:modified xsi:type="dcterms:W3CDTF">2025-04-02T13:12:36Z</dcterms:modified>
</cp:coreProperties>
</file>