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0" yWindow="180" windowWidth="15900" windowHeight="11880" activeTab="1"/>
  </bookViews>
  <sheets>
    <sheet name="на 01.07.2020" sheetId="3" r:id="rId1"/>
    <sheet name="на 01.07.2021" sheetId="4" r:id="rId2"/>
  </sheets>
  <definedNames>
    <definedName name="APPT" localSheetId="0">'на 01.07.2020'!$A$17</definedName>
    <definedName name="APPT" localSheetId="1">'на 01.07.2021'!$A$17</definedName>
    <definedName name="FIO" localSheetId="0">'на 01.07.2020'!$F$17</definedName>
    <definedName name="FIO" localSheetId="1">'на 01.07.2021'!$F$17</definedName>
    <definedName name="SIGN" localSheetId="0">'на 01.07.2020'!$A$17:$G$18</definedName>
    <definedName name="SIGN" localSheetId="1">'на 01.07.2021'!$A$17:$G$18</definedName>
    <definedName name="_xlnm.Print_Titles" localSheetId="0">'на 01.07.2020'!$5:$7</definedName>
    <definedName name="_xlnm.Print_Titles" localSheetId="1">'на 01.07.2021'!$5:$7</definedName>
  </definedNames>
  <calcPr calcId="145621"/>
</workbook>
</file>

<file path=xl/calcChain.xml><?xml version="1.0" encoding="utf-8"?>
<calcChain xmlns="http://schemas.openxmlformats.org/spreadsheetml/2006/main">
  <c r="D8" i="4" l="1"/>
  <c r="E8" i="4" s="1"/>
  <c r="E9" i="4"/>
  <c r="E10" i="4"/>
  <c r="E11" i="4"/>
  <c r="E85" i="4" l="1"/>
  <c r="K84" i="4"/>
  <c r="I84" i="4"/>
  <c r="E84" i="4"/>
  <c r="K83" i="4"/>
  <c r="I83" i="4"/>
  <c r="E83" i="4"/>
  <c r="K82" i="4"/>
  <c r="I82" i="4"/>
  <c r="E82" i="4"/>
  <c r="K81" i="4"/>
  <c r="I81" i="4"/>
  <c r="E81" i="4"/>
  <c r="K80" i="4"/>
  <c r="I80" i="4"/>
  <c r="E80" i="4"/>
  <c r="K79" i="4"/>
  <c r="I79" i="4"/>
  <c r="E79" i="4"/>
  <c r="K78" i="4"/>
  <c r="I78" i="4"/>
  <c r="E78" i="4"/>
  <c r="K77" i="4"/>
  <c r="I77" i="4"/>
  <c r="E77" i="4"/>
  <c r="K76" i="4"/>
  <c r="I76" i="4"/>
  <c r="E76" i="4"/>
  <c r="K75" i="4"/>
  <c r="I75" i="4"/>
  <c r="E75" i="4"/>
  <c r="K74" i="4"/>
  <c r="I74" i="4"/>
  <c r="E74" i="4"/>
  <c r="K73" i="4"/>
  <c r="I73" i="4"/>
  <c r="E73" i="4"/>
  <c r="K72" i="4"/>
  <c r="I72" i="4"/>
  <c r="E72" i="4"/>
  <c r="K71" i="4"/>
  <c r="I71" i="4"/>
  <c r="E71" i="4"/>
  <c r="K70" i="4"/>
  <c r="I70" i="4"/>
  <c r="E70" i="4"/>
  <c r="K69" i="4"/>
  <c r="I69" i="4"/>
  <c r="E69" i="4"/>
  <c r="K68" i="4"/>
  <c r="I68" i="4"/>
  <c r="E68" i="4"/>
  <c r="K67" i="4"/>
  <c r="I67" i="4"/>
  <c r="E67" i="4"/>
  <c r="K66" i="4"/>
  <c r="I66" i="4"/>
  <c r="E66" i="4"/>
  <c r="K65" i="4"/>
  <c r="I65" i="4"/>
  <c r="E65" i="4"/>
  <c r="K64" i="4"/>
  <c r="I64" i="4"/>
  <c r="E64" i="4"/>
  <c r="K63" i="4"/>
  <c r="I63" i="4"/>
  <c r="E63" i="4"/>
  <c r="K62" i="4"/>
  <c r="I62" i="4"/>
  <c r="E62" i="4"/>
  <c r="K61" i="4"/>
  <c r="I61" i="4"/>
  <c r="E61" i="4"/>
  <c r="K60" i="4"/>
  <c r="I60" i="4"/>
  <c r="E60" i="4"/>
  <c r="K59" i="4"/>
  <c r="I59" i="4"/>
  <c r="E59" i="4"/>
  <c r="K58" i="4"/>
  <c r="I58" i="4"/>
  <c r="E58" i="4"/>
  <c r="K57" i="4"/>
  <c r="I57" i="4"/>
  <c r="E57" i="4"/>
  <c r="I56" i="4"/>
  <c r="K55" i="4"/>
  <c r="I55" i="4"/>
  <c r="E55" i="4"/>
  <c r="K54" i="4"/>
  <c r="I54" i="4"/>
  <c r="E54" i="4"/>
  <c r="K53" i="4"/>
  <c r="I53" i="4"/>
  <c r="E53" i="4"/>
  <c r="K52" i="4"/>
  <c r="I52" i="4"/>
  <c r="E52" i="4"/>
  <c r="K51" i="4"/>
  <c r="I51" i="4"/>
  <c r="E51" i="4"/>
  <c r="K50" i="4"/>
  <c r="I50" i="4"/>
  <c r="E50" i="4"/>
  <c r="K49" i="4"/>
  <c r="I49" i="4"/>
  <c r="E49" i="4"/>
  <c r="K48" i="4"/>
  <c r="I48" i="4"/>
  <c r="E48" i="4"/>
  <c r="K47" i="4"/>
  <c r="I47" i="4"/>
  <c r="E47" i="4"/>
  <c r="K46" i="4"/>
  <c r="I46" i="4"/>
  <c r="E46" i="4"/>
  <c r="K45" i="4"/>
  <c r="I45" i="4"/>
  <c r="E45" i="4"/>
  <c r="K44" i="4"/>
  <c r="I44" i="4"/>
  <c r="E44" i="4"/>
  <c r="K43" i="4"/>
  <c r="I43" i="4"/>
  <c r="E43" i="4"/>
  <c r="K42" i="4"/>
  <c r="I42" i="4"/>
  <c r="E42" i="4"/>
  <c r="K41" i="4"/>
  <c r="I41" i="4"/>
  <c r="E41" i="4"/>
  <c r="K40" i="4"/>
  <c r="I40" i="4"/>
  <c r="E40" i="4"/>
  <c r="K39" i="4"/>
  <c r="I39" i="4"/>
  <c r="E39" i="4"/>
  <c r="K38" i="4"/>
  <c r="I38" i="4"/>
  <c r="E38" i="4"/>
  <c r="K37" i="4"/>
  <c r="I37" i="4"/>
  <c r="E37" i="4"/>
  <c r="K36" i="4"/>
  <c r="I36" i="4"/>
  <c r="E36" i="4"/>
  <c r="K35" i="4"/>
  <c r="I35" i="4"/>
  <c r="E35" i="4"/>
  <c r="K34" i="4"/>
  <c r="I34" i="4"/>
  <c r="E34" i="4"/>
  <c r="K33" i="4"/>
  <c r="I33" i="4"/>
  <c r="E33" i="4"/>
  <c r="K32" i="4"/>
  <c r="I32" i="4"/>
  <c r="E32" i="4"/>
  <c r="K31" i="4"/>
  <c r="I31" i="4"/>
  <c r="E31" i="4"/>
  <c r="K30" i="4"/>
  <c r="I30" i="4"/>
  <c r="E30" i="4"/>
  <c r="K29" i="4"/>
  <c r="I29" i="4"/>
  <c r="E29" i="4"/>
  <c r="I28" i="4"/>
  <c r="E28" i="4"/>
  <c r="K27" i="4"/>
  <c r="I27" i="4"/>
  <c r="E27" i="4"/>
  <c r="K26" i="4"/>
  <c r="I26" i="4"/>
  <c r="E26" i="4"/>
  <c r="K25" i="4"/>
  <c r="I25" i="4"/>
  <c r="E25" i="4"/>
  <c r="K24" i="4"/>
  <c r="I24" i="4"/>
  <c r="E24" i="4"/>
  <c r="K23" i="4"/>
  <c r="I23" i="4"/>
  <c r="E23" i="4"/>
  <c r="K22" i="4"/>
  <c r="I22" i="4"/>
  <c r="E22" i="4"/>
  <c r="K21" i="4"/>
  <c r="I21" i="4"/>
  <c r="E21" i="4"/>
  <c r="K20" i="4"/>
  <c r="I20" i="4"/>
  <c r="E20" i="4"/>
  <c r="K19" i="4"/>
  <c r="I19" i="4"/>
  <c r="E19" i="4"/>
  <c r="I18" i="4"/>
  <c r="I17" i="4"/>
  <c r="E17" i="4"/>
  <c r="I16" i="4"/>
  <c r="E16" i="4"/>
  <c r="K15" i="4"/>
  <c r="I15" i="4"/>
  <c r="E15" i="4"/>
  <c r="K14" i="4"/>
  <c r="I14" i="4"/>
  <c r="E14" i="4"/>
  <c r="K13" i="4"/>
  <c r="I13" i="4"/>
  <c r="E13" i="4"/>
  <c r="K12" i="4"/>
  <c r="I12" i="4"/>
  <c r="E12" i="4"/>
  <c r="K11" i="4"/>
  <c r="I11" i="4"/>
  <c r="K10" i="4"/>
  <c r="I10" i="4"/>
  <c r="K9" i="4"/>
  <c r="I9" i="4"/>
  <c r="H8" i="4"/>
  <c r="G8" i="4"/>
  <c r="F8" i="4"/>
  <c r="C8" i="4"/>
  <c r="F10" i="4" l="1"/>
  <c r="J10" i="4"/>
  <c r="F12" i="4"/>
  <c r="J12" i="4"/>
  <c r="F14" i="4"/>
  <c r="J14" i="4"/>
  <c r="F16" i="4"/>
  <c r="J16" i="4"/>
  <c r="F17" i="4"/>
  <c r="J17" i="4"/>
  <c r="F18" i="4"/>
  <c r="J18" i="4"/>
  <c r="F19" i="4"/>
  <c r="J19" i="4"/>
  <c r="F21" i="4"/>
  <c r="J21" i="4"/>
  <c r="F23" i="4"/>
  <c r="J23" i="4"/>
  <c r="F25" i="4"/>
  <c r="J25" i="4"/>
  <c r="F27" i="4"/>
  <c r="J27" i="4"/>
  <c r="F30" i="4"/>
  <c r="J30" i="4"/>
  <c r="F32" i="4"/>
  <c r="J32" i="4"/>
  <c r="F34" i="4"/>
  <c r="I8" i="4"/>
  <c r="J84" i="4"/>
  <c r="F84" i="4"/>
  <c r="J82" i="4"/>
  <c r="F82" i="4"/>
  <c r="J80" i="4"/>
  <c r="F80" i="4"/>
  <c r="J78" i="4"/>
  <c r="F78" i="4"/>
  <c r="J76" i="4"/>
  <c r="F76" i="4"/>
  <c r="J74" i="4"/>
  <c r="F74" i="4"/>
  <c r="J72" i="4"/>
  <c r="F72" i="4"/>
  <c r="J70" i="4"/>
  <c r="F70" i="4"/>
  <c r="J68" i="4"/>
  <c r="F68" i="4"/>
  <c r="J66" i="4"/>
  <c r="F66" i="4"/>
  <c r="J64" i="4"/>
  <c r="F64" i="4"/>
  <c r="J62" i="4"/>
  <c r="F62" i="4"/>
  <c r="J60" i="4"/>
  <c r="F60" i="4"/>
  <c r="J58" i="4"/>
  <c r="F58" i="4"/>
  <c r="J54" i="4"/>
  <c r="F54" i="4"/>
  <c r="J52" i="4"/>
  <c r="F52" i="4"/>
  <c r="J50" i="4"/>
  <c r="F50" i="4"/>
  <c r="J48" i="4"/>
  <c r="F48" i="4"/>
  <c r="J46" i="4"/>
  <c r="F46" i="4"/>
  <c r="J44" i="4"/>
  <c r="F44" i="4"/>
  <c r="J42" i="4"/>
  <c r="F40" i="4"/>
  <c r="J36" i="4"/>
  <c r="F36" i="4"/>
  <c r="J83" i="4"/>
  <c r="F83" i="4"/>
  <c r="J81" i="4"/>
  <c r="F81" i="4"/>
  <c r="J79" i="4"/>
  <c r="F79" i="4"/>
  <c r="J77" i="4"/>
  <c r="F77" i="4"/>
  <c r="J75" i="4"/>
  <c r="F75" i="4"/>
  <c r="J73" i="4"/>
  <c r="F73" i="4"/>
  <c r="J71" i="4"/>
  <c r="F71" i="4"/>
  <c r="J69" i="4"/>
  <c r="F69" i="4"/>
  <c r="J67" i="4"/>
  <c r="F67" i="4"/>
  <c r="J65" i="4"/>
  <c r="F65" i="4"/>
  <c r="J63" i="4"/>
  <c r="F63" i="4"/>
  <c r="J61" i="4"/>
  <c r="F61" i="4"/>
  <c r="J59" i="4"/>
  <c r="F59" i="4"/>
  <c r="J57" i="4"/>
  <c r="F57" i="4"/>
  <c r="J56" i="4"/>
  <c r="F56" i="4"/>
  <c r="J55" i="4"/>
  <c r="F55" i="4"/>
  <c r="J53" i="4"/>
  <c r="F53" i="4"/>
  <c r="J51" i="4"/>
  <c r="F51" i="4"/>
  <c r="J49" i="4"/>
  <c r="F49" i="4"/>
  <c r="J47" i="4"/>
  <c r="F47" i="4"/>
  <c r="J45" i="4"/>
  <c r="F45" i="4"/>
  <c r="J43" i="4"/>
  <c r="F43" i="4"/>
  <c r="J41" i="4"/>
  <c r="F41" i="4"/>
  <c r="J39" i="4"/>
  <c r="F39" i="4"/>
  <c r="J37" i="4"/>
  <c r="F37" i="4"/>
  <c r="J35" i="4"/>
  <c r="F35" i="4"/>
  <c r="J33" i="4"/>
  <c r="F33" i="4"/>
  <c r="J31" i="4"/>
  <c r="F31" i="4"/>
  <c r="J29" i="4"/>
  <c r="F29" i="4"/>
  <c r="J28" i="4"/>
  <c r="F28" i="4"/>
  <c r="J26" i="4"/>
  <c r="F26" i="4"/>
  <c r="J24" i="4"/>
  <c r="F24" i="4"/>
  <c r="J22" i="4"/>
  <c r="F22" i="4"/>
  <c r="J20" i="4"/>
  <c r="F20" i="4"/>
  <c r="J15" i="4"/>
  <c r="F15" i="4"/>
  <c r="J13" i="4"/>
  <c r="F13" i="4"/>
  <c r="J11" i="4"/>
  <c r="F11" i="4"/>
  <c r="J9" i="4"/>
  <c r="F9" i="4"/>
  <c r="K8" i="4"/>
  <c r="F42" i="4"/>
  <c r="J40" i="4"/>
  <c r="J38" i="4"/>
  <c r="F38" i="4"/>
  <c r="J34" i="4"/>
  <c r="J8" i="4"/>
  <c r="K35" i="3"/>
  <c r="F85" i="4" l="1"/>
  <c r="J85" i="4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H8" i="3"/>
  <c r="G8" i="3"/>
  <c r="I8" i="3" l="1"/>
  <c r="K10" i="3"/>
  <c r="K11" i="3"/>
  <c r="K12" i="3"/>
  <c r="K13" i="3"/>
  <c r="K14" i="3"/>
  <c r="K15" i="3"/>
  <c r="K19" i="3"/>
  <c r="K20" i="3"/>
  <c r="K21" i="3"/>
  <c r="K22" i="3"/>
  <c r="K23" i="3"/>
  <c r="K24" i="3"/>
  <c r="K25" i="3"/>
  <c r="K26" i="3"/>
  <c r="K27" i="3"/>
  <c r="K29" i="3"/>
  <c r="K30" i="3"/>
  <c r="K31" i="3"/>
  <c r="K32" i="3"/>
  <c r="K33" i="3"/>
  <c r="K34" i="3"/>
  <c r="K36" i="3"/>
  <c r="K37" i="3"/>
  <c r="K38" i="3"/>
  <c r="K39" i="3"/>
  <c r="K40" i="3"/>
  <c r="K41" i="3"/>
  <c r="K42" i="3"/>
  <c r="K43" i="3"/>
  <c r="K45" i="3"/>
  <c r="K46" i="3"/>
  <c r="K47" i="3"/>
  <c r="K48" i="3"/>
  <c r="K49" i="3"/>
  <c r="K50" i="3"/>
  <c r="K51" i="3"/>
  <c r="K52" i="3"/>
  <c r="K53" i="3"/>
  <c r="K54" i="3"/>
  <c r="K55" i="3"/>
  <c r="K56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K9" i="3" l="1"/>
  <c r="D8" i="3" l="1"/>
  <c r="C8" i="3"/>
  <c r="J85" i="3" l="1"/>
  <c r="J83" i="3"/>
  <c r="J81" i="3"/>
  <c r="J79" i="3"/>
  <c r="J77" i="3"/>
  <c r="J75" i="3"/>
  <c r="J73" i="3"/>
  <c r="J71" i="3"/>
  <c r="J69" i="3"/>
  <c r="J67" i="3"/>
  <c r="J65" i="3"/>
  <c r="J63" i="3"/>
  <c r="J61" i="3"/>
  <c r="J59" i="3"/>
  <c r="J57" i="3"/>
  <c r="J55" i="3"/>
  <c r="J53" i="3"/>
  <c r="J51" i="3"/>
  <c r="J49" i="3"/>
  <c r="J47" i="3"/>
  <c r="J45" i="3"/>
  <c r="J43" i="3"/>
  <c r="J41" i="3"/>
  <c r="J39" i="3"/>
  <c r="J37" i="3"/>
  <c r="J35" i="3"/>
  <c r="J33" i="3"/>
  <c r="J31" i="3"/>
  <c r="J29" i="3"/>
  <c r="J27" i="3"/>
  <c r="J25" i="3"/>
  <c r="J23" i="3"/>
  <c r="J21" i="3"/>
  <c r="J19" i="3"/>
  <c r="J17" i="3"/>
  <c r="J15" i="3"/>
  <c r="J13" i="3"/>
  <c r="J11" i="3"/>
  <c r="J9" i="3"/>
  <c r="J82" i="3"/>
  <c r="J70" i="3"/>
  <c r="J62" i="3"/>
  <c r="J58" i="3"/>
  <c r="J56" i="3"/>
  <c r="J52" i="3"/>
  <c r="J46" i="3"/>
  <c r="J42" i="3"/>
  <c r="J40" i="3"/>
  <c r="J34" i="3"/>
  <c r="J30" i="3"/>
  <c r="J26" i="3"/>
  <c r="J22" i="3"/>
  <c r="J18" i="3"/>
  <c r="J14" i="3"/>
  <c r="J10" i="3"/>
  <c r="J84" i="3"/>
  <c r="J80" i="3"/>
  <c r="J78" i="3"/>
  <c r="J76" i="3"/>
  <c r="J74" i="3"/>
  <c r="J72" i="3"/>
  <c r="J68" i="3"/>
  <c r="J66" i="3"/>
  <c r="J64" i="3"/>
  <c r="J60" i="3"/>
  <c r="J54" i="3"/>
  <c r="J50" i="3"/>
  <c r="J48" i="3"/>
  <c r="J44" i="3"/>
  <c r="J38" i="3"/>
  <c r="J36" i="3"/>
  <c r="J32" i="3"/>
  <c r="J28" i="3"/>
  <c r="J24" i="3"/>
  <c r="J20" i="3"/>
  <c r="J16" i="3"/>
  <c r="J12" i="3"/>
  <c r="J8" i="3"/>
  <c r="F10" i="3"/>
  <c r="F12" i="3"/>
  <c r="F14" i="3"/>
  <c r="F16" i="3"/>
  <c r="F18" i="3"/>
  <c r="F20" i="3"/>
  <c r="F22" i="3"/>
  <c r="F24" i="3"/>
  <c r="F26" i="3"/>
  <c r="F28" i="3"/>
  <c r="F30" i="3"/>
  <c r="F32" i="3"/>
  <c r="F34" i="3"/>
  <c r="F36" i="3"/>
  <c r="F38" i="3"/>
  <c r="F40" i="3"/>
  <c r="F42" i="3"/>
  <c r="F44" i="3"/>
  <c r="F48" i="3"/>
  <c r="F52" i="3"/>
  <c r="F56" i="3"/>
  <c r="F60" i="3"/>
  <c r="F64" i="3"/>
  <c r="F68" i="3"/>
  <c r="F74" i="3"/>
  <c r="F80" i="3"/>
  <c r="F84" i="3"/>
  <c r="F11" i="3"/>
  <c r="F13" i="3"/>
  <c r="F15" i="3"/>
  <c r="F17" i="3"/>
  <c r="F19" i="3"/>
  <c r="F21" i="3"/>
  <c r="F23" i="3"/>
  <c r="F25" i="3"/>
  <c r="F27" i="3"/>
  <c r="F29" i="3"/>
  <c r="F31" i="3"/>
  <c r="F33" i="3"/>
  <c r="F35" i="3"/>
  <c r="F37" i="3"/>
  <c r="F39" i="3"/>
  <c r="F41" i="3"/>
  <c r="F43" i="3"/>
  <c r="F45" i="3"/>
  <c r="F47" i="3"/>
  <c r="F49" i="3"/>
  <c r="F51" i="3"/>
  <c r="F53" i="3"/>
  <c r="F55" i="3"/>
  <c r="F57" i="3"/>
  <c r="F59" i="3"/>
  <c r="F61" i="3"/>
  <c r="F63" i="3"/>
  <c r="F65" i="3"/>
  <c r="F67" i="3"/>
  <c r="F69" i="3"/>
  <c r="F71" i="3"/>
  <c r="F73" i="3"/>
  <c r="F75" i="3"/>
  <c r="F77" i="3"/>
  <c r="F79" i="3"/>
  <c r="F81" i="3"/>
  <c r="F83" i="3"/>
  <c r="F85" i="3"/>
  <c r="F46" i="3"/>
  <c r="F50" i="3"/>
  <c r="F54" i="3"/>
  <c r="F58" i="3"/>
  <c r="F62" i="3"/>
  <c r="F66" i="3"/>
  <c r="F70" i="3"/>
  <c r="F72" i="3"/>
  <c r="F76" i="3"/>
  <c r="F78" i="3"/>
  <c r="F82" i="3"/>
  <c r="K8" i="3"/>
  <c r="J86" i="3" l="1"/>
  <c r="E8" i="3" l="1"/>
  <c r="F8" i="3"/>
  <c r="F9" i="3"/>
  <c r="F86" i="3" l="1"/>
</calcChain>
</file>

<file path=xl/sharedStrings.xml><?xml version="1.0" encoding="utf-8"?>
<sst xmlns="http://schemas.openxmlformats.org/spreadsheetml/2006/main" count="364" uniqueCount="182">
  <si>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</si>
  <si>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</si>
  <si>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</si>
  <si>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</si>
  <si>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</si>
  <si>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</si>
  <si>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</si>
  <si>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</si>
  <si>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</si>
  <si>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</si>
  <si>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</si>
  <si>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</si>
  <si>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</si>
  <si>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</si>
  <si>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</si>
  <si>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</si>
  <si>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</si>
  <si>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</si>
  <si>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</si>
  <si>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</si>
  <si>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</si>
  <si>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</si>
  <si>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</si>
  <si>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</si>
  <si>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</si>
  <si>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</si>
  <si>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</si>
  <si>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</si>
  <si>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</si>
  <si>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</si>
  <si>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</si>
  <si>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</si>
  <si>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</si>
  <si>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</si>
  <si>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</si>
  <si>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</si>
  <si>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</si>
  <si>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</si>
  <si>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</si>
  <si>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</si>
  <si>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</si>
  <si>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</si>
  <si>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</si>
  <si>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</si>
  <si>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</si>
  <si>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</si>
  <si>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</si>
  <si>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</si>
  <si>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</si>
  <si>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</si>
  <si>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</si>
  <si>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</si>
  <si>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</si>
  <si>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</si>
  <si>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</si>
  <si>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</si>
  <si>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</si>
  <si>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</si>
  <si>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</si>
  <si>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</si>
  <si>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</si>
  <si>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</si>
  <si>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</si>
  <si>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</si>
  <si>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</si>
  <si>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</si>
  <si>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</si>
  <si>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</si>
  <si>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</si>
  <si>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</si>
  <si>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</si>
  <si>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</si>
  <si>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</si>
  <si>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</si>
  <si>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</si>
  <si>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</si>
  <si>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</si>
  <si>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</si>
  <si>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</si>
  <si>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</si>
  <si>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</si>
  <si>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0707</t>
  </si>
  <si>
    <t>0709</t>
  </si>
  <si>
    <t>Другие вопросы в области образования</t>
  </si>
  <si>
    <t>0800</t>
  </si>
  <si>
    <t>КУЛЬТУРА, 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</si>
  <si>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</si>
  <si>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</si>
  <si>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</si>
  <si>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</si>
  <si>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</si>
  <si>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</si>
  <si>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</si>
  <si>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</si>
  <si>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</si>
  <si>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</si>
  <si>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</si>
  <si>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</si>
  <si>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</si>
  <si>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</si>
  <si>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</si>
  <si>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</si>
  <si>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</si>
  <si>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</si>
  <si>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</si>
  <si>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</si>
  <si>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</si>
  <si>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</si>
  <si>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</si>
  <si>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</si>
  <si>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</si>
  <si>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</si>
  <si>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</si>
  <si>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</si>
  <si>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</si>
  <si>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</si>
  <si>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</si>
  <si>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</si>
  <si>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</si>
  <si>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</si>
  <si>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</si>
  <si>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</si>
  <si>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</si>
  <si>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</si>
  <si>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</si>
  <si>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</si>
  <si>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</si>
  <si>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</si>
  <si>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</si>
  <si>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</si>
  <si>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</si>
  <si>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</si>
  <si>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</si>
  <si>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</si>
  <si>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</si>
  <si>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</si>
  <si>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</si>
  <si>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</si>
  <si>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</si>
  <si>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</si>
  <si>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</si>
  <si>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</si>
  <si>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</si>
  <si>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</si>
  <si>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</si>
  <si>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</si>
  <si>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</si>
  <si>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</si>
  <si>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</si>
  <si>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</si>
  <si>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</si>
  <si>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6</t>
  </si>
  <si>
    <t>Наименование раздела,
подраздела</t>
  </si>
  <si>
    <t>удельный вес в общем объеме расходов, %%</t>
  </si>
  <si>
    <t>Защита населения и территории от чрезвычайных ситуаций природного и техногенного характера, гражданская оборона</t>
  </si>
  <si>
    <t>Прикладные научные исследования в области охраны окружающей среды</t>
  </si>
  <si>
    <t>Дополнительное образование детей</t>
  </si>
  <si>
    <t>Высшее образование</t>
  </si>
  <si>
    <t>Молодежная политика</t>
  </si>
  <si>
    <t>Международные отношения и международное сотрудничество</t>
  </si>
  <si>
    <t>2</t>
  </si>
  <si>
    <t>3</t>
  </si>
  <si>
    <t>4</t>
  </si>
  <si>
    <t>5=4/3</t>
  </si>
  <si>
    <t>0100</t>
  </si>
  <si>
    <t>0108</t>
  </si>
  <si>
    <t>0604</t>
  </si>
  <si>
    <t>0703</t>
  </si>
  <si>
    <t>11=4/8</t>
  </si>
  <si>
    <t>Приложение 7</t>
  </si>
  <si>
    <t>2019 год</t>
  </si>
  <si>
    <t>Темп роста исполнеия 2019 к 2018,
%%</t>
  </si>
  <si>
    <t>исполнено за первое полугодие</t>
  </si>
  <si>
    <t>7</t>
  </si>
  <si>
    <t>8</t>
  </si>
  <si>
    <t>9=8/7</t>
  </si>
  <si>
    <t>10</t>
  </si>
  <si>
    <t xml:space="preserve">Исполнение расходной части областного бюджета Ленинградской области по разделам и подразделам классификации расходов бюджетов за первое полугодие 2020 года в сравнении с аналогичным периодом 2019 года </t>
  </si>
  <si>
    <t>2020 год</t>
  </si>
  <si>
    <t xml:space="preserve">Исполнение расходной части областного бюджета Ленинградской области по разделам и подразделам классификации расходов бюджетов за первое полугодие 2021 года в сравнении с аналогичным периодом 2020 года </t>
  </si>
  <si>
    <t>2021 год</t>
  </si>
  <si>
    <t>Темп роста исполнеия 2020 к 2021,
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</si>
</sst>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" fontId="10" fillId="0" borderId="2">
      <alignment horizontal="right" shrinkToFit="1"/>
    </xf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wrapText="1"/>
    </xf>
  </cellXfs>
  <cellStyles count="3">
    <cellStyle name="xl4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6"/>
  <sheetViews>
    <sheetView showGridLines="0" zoomScale="90" zoomScaleNormal="90" workbookViewId="0">
      <selection activeCell="P13" sqref="P13"/>
    </sheetView>
  </sheetViews>
  <sheetFormatPr defaultColWidth="9.140625" defaultRowHeight="12.75" x14ac:dyDescent="0.2"/>
  <cols>
    <col min="1" max="1" width="8.28515625" style="1" customWidth="1"/>
    <col min="2" max="2" width="41.140625" style="1" customWidth="1"/>
    <col min="3" max="3" width="15" style="1" customWidth="1"/>
    <col min="4" max="4" width="14" style="1" customWidth="1"/>
    <col min="5" max="6" width="10" style="1" customWidth="1"/>
    <col min="7" max="7" width="15" style="1" customWidth="1"/>
    <col min="8" max="8" width="13.140625" style="1" customWidth="1"/>
    <col min="9" max="10" width="10" style="1" customWidth="1"/>
    <col min="11" max="11" width="11" style="1" customWidth="1"/>
    <col min="12" max="16384" width="9.140625" style="1"/>
  </cols>
  <sheetData>
    <row r="1" spans="1:11" ht="15.75" x14ac:dyDescent="0.25">
      <c r="J1" s="21" t="s">
        <v>169</v>
      </c>
      <c r="K1" s="21"/>
    </row>
    <row r="2" spans="1:11" ht="41.25" customHeight="1" x14ac:dyDescent="0.2">
      <c r="B2" s="23" t="s">
        <v>177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">
      <c r="A3" s="24"/>
      <c r="B3" s="24"/>
      <c r="C3" s="24"/>
      <c r="D3" s="24"/>
      <c r="E3" s="24"/>
      <c r="F3" s="24"/>
    </row>
    <row r="4" spans="1:11" ht="15.75" x14ac:dyDescent="0.25">
      <c r="A4" s="2"/>
      <c r="B4" s="2"/>
      <c r="C4" s="2"/>
      <c r="E4" s="2"/>
      <c r="F4" s="2"/>
      <c r="G4" s="2"/>
      <c r="I4" s="2"/>
      <c r="J4" s="2"/>
      <c r="K4" s="17" t="s">
        <v>0</v>
      </c>
    </row>
    <row r="5" spans="1:11" x14ac:dyDescent="0.2">
      <c r="A5" s="22" t="s">
        <v>1</v>
      </c>
      <c r="B5" s="22" t="s">
        <v>152</v>
      </c>
      <c r="C5" s="25" t="s">
        <v>178</v>
      </c>
      <c r="D5" s="25"/>
      <c r="E5" s="25"/>
      <c r="F5" s="25"/>
      <c r="G5" s="25" t="s">
        <v>170</v>
      </c>
      <c r="H5" s="25"/>
      <c r="I5" s="25"/>
      <c r="J5" s="25"/>
      <c r="K5" s="22" t="s">
        <v>171</v>
      </c>
    </row>
    <row r="6" spans="1:11" s="16" customFormat="1" ht="76.5" x14ac:dyDescent="0.2">
      <c r="A6" s="22"/>
      <c r="B6" s="22"/>
      <c r="C6" s="14" t="s">
        <v>148</v>
      </c>
      <c r="D6" s="14" t="s">
        <v>172</v>
      </c>
      <c r="E6" s="15" t="s">
        <v>147</v>
      </c>
      <c r="F6" s="15" t="s">
        <v>153</v>
      </c>
      <c r="G6" s="14" t="s">
        <v>148</v>
      </c>
      <c r="H6" s="14" t="s">
        <v>172</v>
      </c>
      <c r="I6" s="15" t="s">
        <v>147</v>
      </c>
      <c r="J6" s="15" t="s">
        <v>153</v>
      </c>
      <c r="K6" s="22"/>
    </row>
    <row r="7" spans="1:11" x14ac:dyDescent="0.2">
      <c r="A7" s="4" t="s">
        <v>150</v>
      </c>
      <c r="B7" s="4" t="s">
        <v>160</v>
      </c>
      <c r="C7" s="4" t="s">
        <v>161</v>
      </c>
      <c r="D7" s="4" t="s">
        <v>162</v>
      </c>
      <c r="E7" s="4" t="s">
        <v>163</v>
      </c>
      <c r="F7" s="4" t="s">
        <v>151</v>
      </c>
      <c r="G7" s="4" t="s">
        <v>173</v>
      </c>
      <c r="H7" s="4" t="s">
        <v>174</v>
      </c>
      <c r="I7" s="4" t="s">
        <v>175</v>
      </c>
      <c r="J7" s="4" t="s">
        <v>176</v>
      </c>
      <c r="K7" s="4" t="s">
        <v>168</v>
      </c>
    </row>
    <row r="8" spans="1:11" x14ac:dyDescent="0.2">
      <c r="A8" s="13" t="s">
        <v>146</v>
      </c>
      <c r="B8" s="11" t="s">
        <v>149</v>
      </c>
      <c r="C8" s="12">
        <f>C9+C20+C22+C26+C37+C42+C46+C55+C59+C67+C73+C77+C80+C82</f>
        <v>167533617.21457002</v>
      </c>
      <c r="D8" s="12">
        <f>D9+D20+D22+D26+D37+D42+D46+D55+D59+D67+D73+D77+D80+D82</f>
        <v>72524820.028910011</v>
      </c>
      <c r="E8" s="12">
        <f>D8/C8*100</f>
        <v>43.28971178126195</v>
      </c>
      <c r="F8" s="12">
        <f>D8/$D$8*100</f>
        <v>100</v>
      </c>
      <c r="G8" s="12">
        <f>G9+G20+G22+G26+G37+G42+G46+G55+G59+G67+G73+G77+G80+G82</f>
        <v>138915737.69999999</v>
      </c>
      <c r="H8" s="12">
        <f>H9+H20+H22+H26+H37+H42+H46+H55+H59+H67+H73+H77+H80+H82</f>
        <v>59528604.5</v>
      </c>
      <c r="I8" s="12">
        <f>H8/G8*100</f>
        <v>42.852311397976337</v>
      </c>
      <c r="J8" s="12">
        <f>H8/$D$8*100</f>
        <v>82.080320194204646</v>
      </c>
      <c r="K8" s="12">
        <f>D8/H8*100</f>
        <v>121.83188340810176</v>
      </c>
    </row>
    <row r="9" spans="1:11" x14ac:dyDescent="0.2">
      <c r="A9" s="7" t="s">
        <v>164</v>
      </c>
      <c r="B9" s="5" t="s">
        <v>2</v>
      </c>
      <c r="C9" s="6">
        <v>9549111.0291600004</v>
      </c>
      <c r="D9" s="6">
        <v>3238400.6653200001</v>
      </c>
      <c r="E9" s="6">
        <f t="shared" ref="E9:E72" si="0">D9/C9*100</f>
        <v>33.913111444939084</v>
      </c>
      <c r="F9" s="6">
        <f t="shared" ref="F9:F72" si="1">D9/$D$8*100</f>
        <v>4.4652308878934157</v>
      </c>
      <c r="G9" s="6">
        <v>9839720.5999999996</v>
      </c>
      <c r="H9" s="6">
        <v>3204245</v>
      </c>
      <c r="I9" s="6">
        <f t="shared" ref="I9:I72" si="2">H9/G9*100</f>
        <v>32.564390090507246</v>
      </c>
      <c r="J9" s="6">
        <f t="shared" ref="J9:J72" si="3">H9/$D$8*100</f>
        <v>4.4181357481793357</v>
      </c>
      <c r="K9" s="6">
        <f t="shared" ref="K9:K72" si="4">D9/H9*100</f>
        <v>101.06595049130138</v>
      </c>
    </row>
    <row r="10" spans="1:11" ht="38.25" x14ac:dyDescent="0.2">
      <c r="A10" s="4" t="s">
        <v>3</v>
      </c>
      <c r="B10" s="8" t="s">
        <v>4</v>
      </c>
      <c r="C10" s="9">
        <v>6889.6606600000005</v>
      </c>
      <c r="D10" s="9">
        <v>2058.4971100000002</v>
      </c>
      <c r="E10" s="9">
        <f t="shared" si="0"/>
        <v>29.878062383409169</v>
      </c>
      <c r="F10" s="9">
        <f t="shared" si="1"/>
        <v>2.8383346682962292E-3</v>
      </c>
      <c r="G10" s="9">
        <v>6533.9</v>
      </c>
      <c r="H10" s="9">
        <v>2451.8000000000002</v>
      </c>
      <c r="I10" s="9">
        <f t="shared" si="2"/>
        <v>37.524296362050237</v>
      </c>
      <c r="J10" s="9">
        <f t="shared" si="3"/>
        <v>3.380635758934194E-3</v>
      </c>
      <c r="K10" s="9">
        <f t="shared" si="4"/>
        <v>83.958606330043239</v>
      </c>
    </row>
    <row r="11" spans="1:11" ht="51" x14ac:dyDescent="0.2">
      <c r="A11" s="4" t="s">
        <v>5</v>
      </c>
      <c r="B11" s="8" t="s">
        <v>6</v>
      </c>
      <c r="C11" s="9">
        <v>555877.19999999995</v>
      </c>
      <c r="D11" s="9">
        <v>204621.92180000001</v>
      </c>
      <c r="E11" s="9">
        <f t="shared" si="0"/>
        <v>36.810634039316604</v>
      </c>
      <c r="F11" s="9">
        <f t="shared" si="1"/>
        <v>0.28214054404882788</v>
      </c>
      <c r="G11" s="9">
        <v>540634.4</v>
      </c>
      <c r="H11" s="9">
        <v>223132.7</v>
      </c>
      <c r="I11" s="9">
        <f t="shared" si="2"/>
        <v>41.272382963422231</v>
      </c>
      <c r="J11" s="9">
        <f t="shared" si="3"/>
        <v>0.30766391410699723</v>
      </c>
      <c r="K11" s="9">
        <f t="shared" si="4"/>
        <v>91.704139196092726</v>
      </c>
    </row>
    <row r="12" spans="1:11" ht="51" x14ac:dyDescent="0.2">
      <c r="A12" s="4" t="s">
        <v>7</v>
      </c>
      <c r="B12" s="8" t="s">
        <v>8</v>
      </c>
      <c r="C12" s="9">
        <v>3148312.7636700002</v>
      </c>
      <c r="D12" s="9">
        <v>1320990.5291300002</v>
      </c>
      <c r="E12" s="9">
        <f t="shared" si="0"/>
        <v>41.958681626984109</v>
      </c>
      <c r="F12" s="9">
        <f t="shared" si="1"/>
        <v>1.8214323435803408</v>
      </c>
      <c r="G12" s="9">
        <v>2917640.6</v>
      </c>
      <c r="H12" s="9">
        <v>1295120.7</v>
      </c>
      <c r="I12" s="9">
        <f t="shared" si="2"/>
        <v>44.389315805380555</v>
      </c>
      <c r="J12" s="9">
        <f t="shared" si="3"/>
        <v>1.7857620322032319</v>
      </c>
      <c r="K12" s="9">
        <f t="shared" si="4"/>
        <v>101.99748402832263</v>
      </c>
    </row>
    <row r="13" spans="1:11" x14ac:dyDescent="0.2">
      <c r="A13" s="4" t="s">
        <v>9</v>
      </c>
      <c r="B13" s="8" t="s">
        <v>10</v>
      </c>
      <c r="C13" s="9">
        <v>398820.48941000004</v>
      </c>
      <c r="D13" s="9">
        <v>180627.99453</v>
      </c>
      <c r="E13" s="9">
        <f t="shared" si="0"/>
        <v>45.290550341887958</v>
      </c>
      <c r="F13" s="9">
        <f t="shared" si="1"/>
        <v>0.24905679801480052</v>
      </c>
      <c r="G13" s="9">
        <v>332850.3</v>
      </c>
      <c r="H13" s="9">
        <v>149569.9</v>
      </c>
      <c r="I13" s="9">
        <f t="shared" si="2"/>
        <v>44.936086883502888</v>
      </c>
      <c r="J13" s="9">
        <f t="shared" si="3"/>
        <v>0.20623270756187756</v>
      </c>
      <c r="K13" s="9">
        <f t="shared" si="4"/>
        <v>120.76493634748704</v>
      </c>
    </row>
    <row r="14" spans="1:11" ht="38.25" x14ac:dyDescent="0.2">
      <c r="A14" s="4" t="s">
        <v>11</v>
      </c>
      <c r="B14" s="8" t="s">
        <v>12</v>
      </c>
      <c r="C14" s="9">
        <v>87987.1</v>
      </c>
      <c r="D14" s="9">
        <v>30637.071600000003</v>
      </c>
      <c r="E14" s="9">
        <f t="shared" si="0"/>
        <v>34.819958380262563</v>
      </c>
      <c r="F14" s="9">
        <f t="shared" si="1"/>
        <v>4.2243567909285927E-2</v>
      </c>
      <c r="G14" s="9">
        <v>84374.8</v>
      </c>
      <c r="H14" s="9">
        <v>35066.300000000003</v>
      </c>
      <c r="I14" s="9">
        <f t="shared" si="2"/>
        <v>41.560157772225828</v>
      </c>
      <c r="J14" s="9">
        <f t="shared" si="3"/>
        <v>4.8350757693740976E-2</v>
      </c>
      <c r="K14" s="9">
        <f t="shared" si="4"/>
        <v>87.368988459004811</v>
      </c>
    </row>
    <row r="15" spans="1:11" ht="28.5" customHeight="1" x14ac:dyDescent="0.2">
      <c r="A15" s="4" t="s">
        <v>13</v>
      </c>
      <c r="B15" s="8" t="s">
        <v>14</v>
      </c>
      <c r="C15" s="9">
        <v>302737.12</v>
      </c>
      <c r="D15" s="9">
        <v>32054.755000000001</v>
      </c>
      <c r="E15" s="9">
        <f t="shared" si="0"/>
        <v>10.588313385553777</v>
      </c>
      <c r="F15" s="9">
        <f t="shared" si="1"/>
        <v>4.4198324087150111E-2</v>
      </c>
      <c r="G15" s="9">
        <v>102162.1</v>
      </c>
      <c r="H15" s="9">
        <v>36109.1</v>
      </c>
      <c r="I15" s="9">
        <f t="shared" si="2"/>
        <v>35.344907749547041</v>
      </c>
      <c r="J15" s="9">
        <f t="shared" si="3"/>
        <v>4.9788610279358297E-2</v>
      </c>
      <c r="K15" s="9">
        <f t="shared" si="4"/>
        <v>88.771957761339948</v>
      </c>
    </row>
    <row r="16" spans="1:11" ht="25.5" x14ac:dyDescent="0.2">
      <c r="A16" s="4" t="s">
        <v>165</v>
      </c>
      <c r="B16" s="8" t="s">
        <v>159</v>
      </c>
      <c r="C16" s="9">
        <v>166</v>
      </c>
      <c r="D16" s="9">
        <v>0</v>
      </c>
      <c r="E16" s="9">
        <f t="shared" si="0"/>
        <v>0</v>
      </c>
      <c r="F16" s="9">
        <f t="shared" si="1"/>
        <v>0</v>
      </c>
      <c r="G16" s="9">
        <v>160</v>
      </c>
      <c r="H16" s="9">
        <v>0</v>
      </c>
      <c r="I16" s="9">
        <f t="shared" si="2"/>
        <v>0</v>
      </c>
      <c r="J16" s="9">
        <f t="shared" si="3"/>
        <v>0</v>
      </c>
      <c r="K16" s="9">
        <v>0</v>
      </c>
    </row>
    <row r="17" spans="1:11" x14ac:dyDescent="0.2">
      <c r="A17" s="4" t="s">
        <v>15</v>
      </c>
      <c r="B17" s="8" t="s">
        <v>16</v>
      </c>
      <c r="C17" s="9">
        <v>26355.136210000001</v>
      </c>
      <c r="D17" s="9">
        <v>0</v>
      </c>
      <c r="E17" s="9">
        <f t="shared" si="0"/>
        <v>0</v>
      </c>
      <c r="F17" s="9">
        <f t="shared" si="1"/>
        <v>0</v>
      </c>
      <c r="G17" s="9">
        <v>248532.7</v>
      </c>
      <c r="H17" s="9">
        <v>0</v>
      </c>
      <c r="I17" s="9">
        <f t="shared" si="2"/>
        <v>0</v>
      </c>
      <c r="J17" s="9">
        <f t="shared" si="3"/>
        <v>0</v>
      </c>
      <c r="K17" s="18">
        <v>0</v>
      </c>
    </row>
    <row r="18" spans="1:11" ht="25.5" x14ac:dyDescent="0.2">
      <c r="A18" s="4" t="s">
        <v>17</v>
      </c>
      <c r="B18" s="8" t="s">
        <v>18</v>
      </c>
      <c r="C18" s="9">
        <v>22680</v>
      </c>
      <c r="D18" s="9">
        <v>0</v>
      </c>
      <c r="E18" s="9">
        <f t="shared" si="0"/>
        <v>0</v>
      </c>
      <c r="F18" s="9">
        <f t="shared" si="1"/>
        <v>0</v>
      </c>
      <c r="G18" s="9">
        <v>27100</v>
      </c>
      <c r="H18" s="9">
        <v>0</v>
      </c>
      <c r="I18" s="9">
        <f t="shared" si="2"/>
        <v>0</v>
      </c>
      <c r="J18" s="9">
        <f t="shared" si="3"/>
        <v>0</v>
      </c>
      <c r="K18" s="18">
        <v>0</v>
      </c>
    </row>
    <row r="19" spans="1:11" x14ac:dyDescent="0.2">
      <c r="A19" s="4" t="s">
        <v>19</v>
      </c>
      <c r="B19" s="8" t="s">
        <v>20</v>
      </c>
      <c r="C19" s="9">
        <v>4999285.5592099996</v>
      </c>
      <c r="D19" s="9">
        <v>1467409.8961500002</v>
      </c>
      <c r="E19" s="9">
        <f t="shared" si="0"/>
        <v>29.352392032230384</v>
      </c>
      <c r="F19" s="9">
        <f t="shared" si="1"/>
        <v>2.0233209755847139</v>
      </c>
      <c r="G19" s="9">
        <v>5579731.7999999998</v>
      </c>
      <c r="H19" s="9">
        <v>1462794.5</v>
      </c>
      <c r="I19" s="9">
        <f t="shared" si="2"/>
        <v>26.216215266834155</v>
      </c>
      <c r="J19" s="9">
        <f t="shared" si="3"/>
        <v>2.0169570905751955</v>
      </c>
      <c r="K19" s="9">
        <f t="shared" si="4"/>
        <v>100.31551910743444</v>
      </c>
    </row>
    <row r="20" spans="1:11" x14ac:dyDescent="0.2">
      <c r="A20" s="3" t="s">
        <v>21</v>
      </c>
      <c r="B20" s="10" t="s">
        <v>22</v>
      </c>
      <c r="C20" s="6">
        <v>71362.100000000006</v>
      </c>
      <c r="D20" s="6">
        <v>35681.199999999997</v>
      </c>
      <c r="E20" s="6">
        <f t="shared" si="0"/>
        <v>50.00021019560802</v>
      </c>
      <c r="F20" s="6">
        <f t="shared" si="1"/>
        <v>4.9198605368171437E-2</v>
      </c>
      <c r="G20" s="6">
        <v>74243.199999999997</v>
      </c>
      <c r="H20" s="6">
        <v>37121.599999999999</v>
      </c>
      <c r="I20" s="6">
        <f t="shared" si="2"/>
        <v>50</v>
      </c>
      <c r="J20" s="6">
        <f t="shared" si="3"/>
        <v>5.118468406430033E-2</v>
      </c>
      <c r="K20" s="6">
        <f t="shared" si="4"/>
        <v>96.119779319856903</v>
      </c>
    </row>
    <row r="21" spans="1:11" x14ac:dyDescent="0.2">
      <c r="A21" s="4" t="s">
        <v>23</v>
      </c>
      <c r="B21" s="8" t="s">
        <v>24</v>
      </c>
      <c r="C21" s="9">
        <v>71362.100000000006</v>
      </c>
      <c r="D21" s="9">
        <v>35681.199999999997</v>
      </c>
      <c r="E21" s="9">
        <f t="shared" si="0"/>
        <v>50.00021019560802</v>
      </c>
      <c r="F21" s="9">
        <f t="shared" si="1"/>
        <v>4.9198605368171437E-2</v>
      </c>
      <c r="G21" s="9">
        <v>74243.199999999997</v>
      </c>
      <c r="H21" s="9">
        <v>37121.599999999999</v>
      </c>
      <c r="I21" s="9">
        <f t="shared" si="2"/>
        <v>50</v>
      </c>
      <c r="J21" s="9">
        <f t="shared" si="3"/>
        <v>5.118468406430033E-2</v>
      </c>
      <c r="K21" s="9">
        <f t="shared" si="4"/>
        <v>96.119779319856903</v>
      </c>
    </row>
    <row r="22" spans="1:11" ht="25.5" x14ac:dyDescent="0.2">
      <c r="A22" s="3" t="s">
        <v>25</v>
      </c>
      <c r="B22" s="10" t="s">
        <v>26</v>
      </c>
      <c r="C22" s="6">
        <v>2927624.6954000001</v>
      </c>
      <c r="D22" s="6">
        <v>1192728.78149</v>
      </c>
      <c r="E22" s="6">
        <f t="shared" si="0"/>
        <v>40.740494618865</v>
      </c>
      <c r="F22" s="6">
        <f t="shared" si="1"/>
        <v>1.6445801327249783</v>
      </c>
      <c r="G22" s="6">
        <v>2362174.9</v>
      </c>
      <c r="H22" s="6">
        <v>913867.2</v>
      </c>
      <c r="I22" s="6">
        <f t="shared" si="2"/>
        <v>38.687533255899041</v>
      </c>
      <c r="J22" s="6">
        <f t="shared" si="3"/>
        <v>1.2600751020625933</v>
      </c>
      <c r="K22" s="6">
        <f t="shared" si="4"/>
        <v>130.51445346654307</v>
      </c>
    </row>
    <row r="23" spans="1:11" ht="38.25" x14ac:dyDescent="0.2">
      <c r="A23" s="4" t="s">
        <v>27</v>
      </c>
      <c r="B23" s="8" t="s">
        <v>154</v>
      </c>
      <c r="C23" s="9">
        <v>755106.29099999997</v>
      </c>
      <c r="D23" s="9">
        <v>256301.88288999998</v>
      </c>
      <c r="E23" s="9">
        <f t="shared" si="0"/>
        <v>33.94249073869787</v>
      </c>
      <c r="F23" s="9">
        <f t="shared" si="1"/>
        <v>0.35339885405828286</v>
      </c>
      <c r="G23" s="9">
        <v>637774.1</v>
      </c>
      <c r="H23" s="9">
        <v>147633</v>
      </c>
      <c r="I23" s="9">
        <f t="shared" si="2"/>
        <v>23.148164843947097</v>
      </c>
      <c r="J23" s="9">
        <f t="shared" si="3"/>
        <v>0.20356203564676228</v>
      </c>
      <c r="K23" s="9">
        <f t="shared" si="4"/>
        <v>173.60744744738642</v>
      </c>
    </row>
    <row r="24" spans="1:11" x14ac:dyDescent="0.2">
      <c r="A24" s="4" t="s">
        <v>28</v>
      </c>
      <c r="B24" s="8" t="s">
        <v>29</v>
      </c>
      <c r="C24" s="9">
        <v>1611623.82</v>
      </c>
      <c r="D24" s="9">
        <v>736380.56510999997</v>
      </c>
      <c r="E24" s="9">
        <f t="shared" si="0"/>
        <v>45.691839247573292</v>
      </c>
      <c r="F24" s="9">
        <f t="shared" si="1"/>
        <v>1.0153497310527104</v>
      </c>
      <c r="G24" s="9">
        <v>1400445.5</v>
      </c>
      <c r="H24" s="9">
        <v>602998.6</v>
      </c>
      <c r="I24" s="9">
        <f t="shared" si="2"/>
        <v>43.057627019402041</v>
      </c>
      <c r="J24" s="9">
        <f t="shared" si="3"/>
        <v>0.83143756821406967</v>
      </c>
      <c r="K24" s="9">
        <f t="shared" si="4"/>
        <v>122.11978023000385</v>
      </c>
    </row>
    <row r="25" spans="1:11" ht="38.25" x14ac:dyDescent="0.2">
      <c r="A25" s="4" t="s">
        <v>30</v>
      </c>
      <c r="B25" s="8" t="s">
        <v>31</v>
      </c>
      <c r="C25" s="9">
        <v>560894.58439999993</v>
      </c>
      <c r="D25" s="9">
        <v>200046.33349000002</v>
      </c>
      <c r="E25" s="9">
        <f t="shared" si="0"/>
        <v>35.665584773651105</v>
      </c>
      <c r="F25" s="9">
        <f t="shared" si="1"/>
        <v>0.27583154761398521</v>
      </c>
      <c r="G25" s="9">
        <v>323955.3</v>
      </c>
      <c r="H25" s="9">
        <v>163235.6</v>
      </c>
      <c r="I25" s="9">
        <f t="shared" si="2"/>
        <v>50.388309745202505</v>
      </c>
      <c r="J25" s="9">
        <f t="shared" si="3"/>
        <v>0.22507549820176131</v>
      </c>
      <c r="K25" s="9">
        <f t="shared" si="4"/>
        <v>122.55067735837035</v>
      </c>
    </row>
    <row r="26" spans="1:11" x14ac:dyDescent="0.2">
      <c r="A26" s="3" t="s">
        <v>32</v>
      </c>
      <c r="B26" s="10" t="s">
        <v>33</v>
      </c>
      <c r="C26" s="6">
        <v>28041882.401140001</v>
      </c>
      <c r="D26" s="6">
        <v>9414344.4717999995</v>
      </c>
      <c r="E26" s="6">
        <f t="shared" si="0"/>
        <v>33.572441168989684</v>
      </c>
      <c r="F26" s="6">
        <f t="shared" si="1"/>
        <v>12.980858784685342</v>
      </c>
      <c r="G26" s="6">
        <v>22681395.100000001</v>
      </c>
      <c r="H26" s="6">
        <v>8079385.2999999998</v>
      </c>
      <c r="I26" s="6">
        <f t="shared" si="2"/>
        <v>35.621200831689578</v>
      </c>
      <c r="J26" s="6">
        <f t="shared" si="3"/>
        <v>11.140165941507165</v>
      </c>
      <c r="K26" s="6">
        <f t="shared" si="4"/>
        <v>116.52302894627391</v>
      </c>
    </row>
    <row r="27" spans="1:11" x14ac:dyDescent="0.2">
      <c r="A27" s="4" t="s">
        <v>34</v>
      </c>
      <c r="B27" s="8" t="s">
        <v>35</v>
      </c>
      <c r="C27" s="9">
        <v>197569.43037000002</v>
      </c>
      <c r="D27" s="9">
        <v>109319.35868</v>
      </c>
      <c r="E27" s="9">
        <f t="shared" si="0"/>
        <v>55.332122219146527</v>
      </c>
      <c r="F27" s="9">
        <f t="shared" si="1"/>
        <v>0.15073371934797339</v>
      </c>
      <c r="G27" s="9">
        <v>102074.9</v>
      </c>
      <c r="H27" s="9">
        <v>49534.8</v>
      </c>
      <c r="I27" s="9">
        <f t="shared" si="2"/>
        <v>48.527894712608102</v>
      </c>
      <c r="J27" s="9">
        <f t="shared" si="3"/>
        <v>6.8300479725774327E-2</v>
      </c>
      <c r="K27" s="9">
        <f t="shared" si="4"/>
        <v>220.69203606353511</v>
      </c>
    </row>
    <row r="28" spans="1:11" x14ac:dyDescent="0.2">
      <c r="A28" s="4" t="s">
        <v>36</v>
      </c>
      <c r="B28" s="8" t="s">
        <v>37</v>
      </c>
      <c r="C28" s="9">
        <v>8761</v>
      </c>
      <c r="D28" s="9">
        <v>0</v>
      </c>
      <c r="E28" s="9">
        <f t="shared" si="0"/>
        <v>0</v>
      </c>
      <c r="F28" s="9">
        <f t="shared" si="1"/>
        <v>0</v>
      </c>
      <c r="G28" s="9">
        <v>8424</v>
      </c>
      <c r="H28" s="9">
        <v>0</v>
      </c>
      <c r="I28" s="9">
        <f t="shared" si="2"/>
        <v>0</v>
      </c>
      <c r="J28" s="9">
        <f t="shared" si="3"/>
        <v>0</v>
      </c>
      <c r="K28" s="18"/>
    </row>
    <row r="29" spans="1:11" x14ac:dyDescent="0.2">
      <c r="A29" s="4" t="s">
        <v>38</v>
      </c>
      <c r="B29" s="8" t="s">
        <v>39</v>
      </c>
      <c r="C29" s="9">
        <v>5997322.2892200006</v>
      </c>
      <c r="D29" s="9">
        <v>3149591.8371000001</v>
      </c>
      <c r="E29" s="9">
        <f t="shared" si="0"/>
        <v>52.516634678134487</v>
      </c>
      <c r="F29" s="9">
        <f t="shared" si="1"/>
        <v>4.3427778736224409</v>
      </c>
      <c r="G29" s="9">
        <v>4995448.8</v>
      </c>
      <c r="H29" s="9">
        <v>3080470.5</v>
      </c>
      <c r="I29" s="9">
        <f t="shared" si="2"/>
        <v>61.665540441531498</v>
      </c>
      <c r="J29" s="9">
        <f t="shared" si="3"/>
        <v>4.2474707262590314</v>
      </c>
      <c r="K29" s="9">
        <f t="shared" si="4"/>
        <v>102.2438564855596</v>
      </c>
    </row>
    <row r="30" spans="1:11" x14ac:dyDescent="0.2">
      <c r="A30" s="4" t="s">
        <v>40</v>
      </c>
      <c r="B30" s="8" t="s">
        <v>41</v>
      </c>
      <c r="C30" s="9">
        <v>69296.100000000006</v>
      </c>
      <c r="D30" s="9">
        <v>1675.1736000000001</v>
      </c>
      <c r="E30" s="9">
        <f t="shared" si="0"/>
        <v>2.4174139670197889</v>
      </c>
      <c r="F30" s="9">
        <f t="shared" si="1"/>
        <v>2.3097935290735481E-3</v>
      </c>
      <c r="G30" s="9">
        <v>49105</v>
      </c>
      <c r="H30" s="9">
        <v>1455</v>
      </c>
      <c r="I30" s="9">
        <f t="shared" si="2"/>
        <v>2.96303838712962</v>
      </c>
      <c r="J30" s="9">
        <f t="shared" si="3"/>
        <v>2.0062097353981774E-3</v>
      </c>
      <c r="K30" s="9">
        <f t="shared" si="4"/>
        <v>115.13220618556701</v>
      </c>
    </row>
    <row r="31" spans="1:11" x14ac:dyDescent="0.2">
      <c r="A31" s="4" t="s">
        <v>42</v>
      </c>
      <c r="B31" s="8" t="s">
        <v>43</v>
      </c>
      <c r="C31" s="9">
        <v>1684647.2</v>
      </c>
      <c r="D31" s="9">
        <v>649574.91735999996</v>
      </c>
      <c r="E31" s="9">
        <f t="shared" si="0"/>
        <v>38.558513459672746</v>
      </c>
      <c r="F31" s="9">
        <f t="shared" si="1"/>
        <v>0.89565877874783417</v>
      </c>
      <c r="G31" s="9">
        <v>1584192.5</v>
      </c>
      <c r="H31" s="9">
        <v>496047.1</v>
      </c>
      <c r="I31" s="9">
        <f t="shared" si="2"/>
        <v>31.312299483806417</v>
      </c>
      <c r="J31" s="9">
        <f t="shared" si="3"/>
        <v>0.68396874311754863</v>
      </c>
      <c r="K31" s="9">
        <f t="shared" si="4"/>
        <v>130.95024995811889</v>
      </c>
    </row>
    <row r="32" spans="1:11" x14ac:dyDescent="0.2">
      <c r="A32" s="4" t="s">
        <v>44</v>
      </c>
      <c r="B32" s="8" t="s">
        <v>45</v>
      </c>
      <c r="C32" s="9">
        <v>626120.77</v>
      </c>
      <c r="D32" s="9">
        <v>69635.47206</v>
      </c>
      <c r="E32" s="9">
        <f t="shared" si="0"/>
        <v>11.121731684448033</v>
      </c>
      <c r="F32" s="9">
        <f t="shared" si="1"/>
        <v>9.6016056340769609E-2</v>
      </c>
      <c r="G32" s="9">
        <v>116641.2</v>
      </c>
      <c r="H32" s="9">
        <v>49800.4</v>
      </c>
      <c r="I32" s="9">
        <f t="shared" si="2"/>
        <v>42.69537693370782</v>
      </c>
      <c r="J32" s="9">
        <f t="shared" si="3"/>
        <v>6.8666699179878624E-2</v>
      </c>
      <c r="K32" s="9">
        <f t="shared" si="4"/>
        <v>139.82914205508391</v>
      </c>
    </row>
    <row r="33" spans="1:11" x14ac:dyDescent="0.2">
      <c r="A33" s="4" t="s">
        <v>46</v>
      </c>
      <c r="B33" s="8" t="s">
        <v>47</v>
      </c>
      <c r="C33" s="9">
        <v>13682257.56903</v>
      </c>
      <c r="D33" s="9">
        <v>3438642.8168099998</v>
      </c>
      <c r="E33" s="9">
        <f t="shared" si="0"/>
        <v>25.132130421177134</v>
      </c>
      <c r="F33" s="9">
        <f t="shared" si="1"/>
        <v>4.741332436866827</v>
      </c>
      <c r="G33" s="9">
        <v>10219443.300000001</v>
      </c>
      <c r="H33" s="9">
        <v>2326576.5</v>
      </c>
      <c r="I33" s="9">
        <f t="shared" si="2"/>
        <v>22.766176509830039</v>
      </c>
      <c r="J33" s="9">
        <f t="shared" si="3"/>
        <v>3.2079728003083288</v>
      </c>
      <c r="K33" s="9">
        <f t="shared" si="4"/>
        <v>147.79839892692115</v>
      </c>
    </row>
    <row r="34" spans="1:11" x14ac:dyDescent="0.2">
      <c r="A34" s="4" t="s">
        <v>48</v>
      </c>
      <c r="B34" s="8" t="s">
        <v>49</v>
      </c>
      <c r="C34" s="9">
        <v>1502980.7075999998</v>
      </c>
      <c r="D34" s="9">
        <v>281340.71777999995</v>
      </c>
      <c r="E34" s="9">
        <f t="shared" si="0"/>
        <v>18.718850904563666</v>
      </c>
      <c r="F34" s="9">
        <f t="shared" si="1"/>
        <v>0.38792335874511824</v>
      </c>
      <c r="G34" s="9">
        <v>1304830.8999999999</v>
      </c>
      <c r="H34" s="9">
        <v>209999.6</v>
      </c>
      <c r="I34" s="9">
        <f t="shared" si="2"/>
        <v>16.094008809877206</v>
      </c>
      <c r="J34" s="9">
        <f t="shared" si="3"/>
        <v>0.28955549274895059</v>
      </c>
      <c r="K34" s="9">
        <f t="shared" si="4"/>
        <v>133.97202555623912</v>
      </c>
    </row>
    <row r="35" spans="1:11" ht="25.5" x14ac:dyDescent="0.2">
      <c r="A35" s="4" t="s">
        <v>50</v>
      </c>
      <c r="B35" s="8" t="s">
        <v>51</v>
      </c>
      <c r="C35" s="9">
        <v>16972</v>
      </c>
      <c r="D35" s="9">
        <v>5990</v>
      </c>
      <c r="E35" s="9">
        <f t="shared" si="0"/>
        <v>35.293424463822767</v>
      </c>
      <c r="F35" s="9">
        <f t="shared" si="1"/>
        <v>8.2592414536323596E-3</v>
      </c>
      <c r="G35" s="9">
        <v>6800</v>
      </c>
      <c r="H35" s="9">
        <v>6400</v>
      </c>
      <c r="I35" s="9">
        <f t="shared" si="2"/>
        <v>94.117647058823522</v>
      </c>
      <c r="J35" s="9">
        <f t="shared" si="3"/>
        <v>8.8245651591397495E-3</v>
      </c>
      <c r="K35" s="20">
        <f t="shared" si="4"/>
        <v>93.59375</v>
      </c>
    </row>
    <row r="36" spans="1:11" ht="25.5" x14ac:dyDescent="0.2">
      <c r="A36" s="4" t="s">
        <v>52</v>
      </c>
      <c r="B36" s="8" t="s">
        <v>53</v>
      </c>
      <c r="C36" s="9">
        <v>4255955.3349200003</v>
      </c>
      <c r="D36" s="9">
        <v>1708574.1784100002</v>
      </c>
      <c r="E36" s="9">
        <f t="shared" si="0"/>
        <v>40.145491292899493</v>
      </c>
      <c r="F36" s="9">
        <f t="shared" si="1"/>
        <v>2.3558475260316736</v>
      </c>
      <c r="G36" s="9">
        <v>4294434.5999999996</v>
      </c>
      <c r="H36" s="9">
        <v>1859101.4</v>
      </c>
      <c r="I36" s="9">
        <f t="shared" si="2"/>
        <v>43.290946845482296</v>
      </c>
      <c r="J36" s="9">
        <f t="shared" si="3"/>
        <v>2.5634002252731141</v>
      </c>
      <c r="K36" s="9">
        <f t="shared" si="4"/>
        <v>91.903226925115561</v>
      </c>
    </row>
    <row r="37" spans="1:11" x14ac:dyDescent="0.2">
      <c r="A37" s="3" t="s">
        <v>54</v>
      </c>
      <c r="B37" s="10" t="s">
        <v>55</v>
      </c>
      <c r="C37" s="6">
        <v>16989269.655499998</v>
      </c>
      <c r="D37" s="6">
        <v>4748089.7836999996</v>
      </c>
      <c r="E37" s="6">
        <f t="shared" si="0"/>
        <v>27.947580325578524</v>
      </c>
      <c r="F37" s="6">
        <f t="shared" si="1"/>
        <v>6.546848074641626</v>
      </c>
      <c r="G37" s="6">
        <v>12346770.800000001</v>
      </c>
      <c r="H37" s="6">
        <v>2825384.5</v>
      </c>
      <c r="I37" s="6">
        <f t="shared" si="2"/>
        <v>22.883590744229252</v>
      </c>
      <c r="J37" s="6">
        <f t="shared" si="3"/>
        <v>3.8957483781052313</v>
      </c>
      <c r="K37" s="6">
        <f t="shared" si="4"/>
        <v>168.05110184826171</v>
      </c>
    </row>
    <row r="38" spans="1:11" x14ac:dyDescent="0.2">
      <c r="A38" s="4" t="s">
        <v>56</v>
      </c>
      <c r="B38" s="8" t="s">
        <v>57</v>
      </c>
      <c r="C38" s="9">
        <v>4064118.5241199997</v>
      </c>
      <c r="D38" s="9">
        <v>391638.73416000005</v>
      </c>
      <c r="E38" s="9">
        <f t="shared" si="0"/>
        <v>9.6364988332814754</v>
      </c>
      <c r="F38" s="9">
        <f t="shared" si="1"/>
        <v>0.54000648881842672</v>
      </c>
      <c r="G38" s="9">
        <v>2045118.4</v>
      </c>
      <c r="H38" s="9">
        <v>204307.3</v>
      </c>
      <c r="I38" s="9">
        <f t="shared" si="2"/>
        <v>9.9899986230626059</v>
      </c>
      <c r="J38" s="9">
        <f t="shared" si="3"/>
        <v>0.28170673145904884</v>
      </c>
      <c r="K38" s="9">
        <f t="shared" si="4"/>
        <v>191.69101356632879</v>
      </c>
    </row>
    <row r="39" spans="1:11" x14ac:dyDescent="0.2">
      <c r="A39" s="4" t="s">
        <v>58</v>
      </c>
      <c r="B39" s="8" t="s">
        <v>59</v>
      </c>
      <c r="C39" s="9">
        <v>10568302.593139999</v>
      </c>
      <c r="D39" s="9">
        <v>4018638.07125</v>
      </c>
      <c r="E39" s="9">
        <f t="shared" si="0"/>
        <v>38.025388049151267</v>
      </c>
      <c r="F39" s="9">
        <f t="shared" si="1"/>
        <v>5.541052111053955</v>
      </c>
      <c r="G39" s="9">
        <v>8752900.0999999996</v>
      </c>
      <c r="H39" s="9">
        <v>2425366.6</v>
      </c>
      <c r="I39" s="9">
        <f t="shared" si="2"/>
        <v>27.709291461009595</v>
      </c>
      <c r="J39" s="9">
        <f t="shared" si="3"/>
        <v>3.3441883744533176</v>
      </c>
      <c r="K39" s="9">
        <f t="shared" si="4"/>
        <v>165.69198533739186</v>
      </c>
    </row>
    <row r="40" spans="1:11" x14ac:dyDescent="0.2">
      <c r="A40" s="4" t="s">
        <v>60</v>
      </c>
      <c r="B40" s="8" t="s">
        <v>61</v>
      </c>
      <c r="C40" s="9">
        <v>1955044.13824</v>
      </c>
      <c r="D40" s="9">
        <v>134572.47829</v>
      </c>
      <c r="E40" s="9">
        <f t="shared" si="0"/>
        <v>6.8833473197769806</v>
      </c>
      <c r="F40" s="9">
        <f t="shared" si="1"/>
        <v>0.18555368801516006</v>
      </c>
      <c r="G40" s="9">
        <v>1281858.3</v>
      </c>
      <c r="H40" s="9">
        <v>60157.599999999999</v>
      </c>
      <c r="I40" s="9">
        <f t="shared" si="2"/>
        <v>4.6929992184003488</v>
      </c>
      <c r="J40" s="9">
        <f t="shared" si="3"/>
        <v>8.2947603283978974E-2</v>
      </c>
      <c r="K40" s="9">
        <f t="shared" si="4"/>
        <v>223.69987880168094</v>
      </c>
    </row>
    <row r="41" spans="1:11" ht="25.5" x14ac:dyDescent="0.2">
      <c r="A41" s="4" t="s">
        <v>62</v>
      </c>
      <c r="B41" s="8" t="s">
        <v>63</v>
      </c>
      <c r="C41" s="9">
        <v>401804.4</v>
      </c>
      <c r="D41" s="9">
        <v>203240.5</v>
      </c>
      <c r="E41" s="9">
        <f t="shared" si="0"/>
        <v>50.581949824342388</v>
      </c>
      <c r="F41" s="9">
        <f t="shared" si="1"/>
        <v>0.28023578675408473</v>
      </c>
      <c r="G41" s="9">
        <v>266894</v>
      </c>
      <c r="H41" s="9">
        <v>135553</v>
      </c>
      <c r="I41" s="9">
        <f t="shared" si="2"/>
        <v>50.789077311591868</v>
      </c>
      <c r="J41" s="9">
        <f t="shared" si="3"/>
        <v>0.18690566890888602</v>
      </c>
      <c r="K41" s="9">
        <f t="shared" si="4"/>
        <v>149.93434302449964</v>
      </c>
    </row>
    <row r="42" spans="1:11" x14ac:dyDescent="0.2">
      <c r="A42" s="3" t="s">
        <v>64</v>
      </c>
      <c r="B42" s="10" t="s">
        <v>65</v>
      </c>
      <c r="C42" s="6">
        <v>713511.85051000002</v>
      </c>
      <c r="D42" s="6">
        <v>160540.73581000001</v>
      </c>
      <c r="E42" s="6">
        <f t="shared" si="0"/>
        <v>22.500079808800596</v>
      </c>
      <c r="F42" s="6">
        <f t="shared" si="1"/>
        <v>0.22135971622681019</v>
      </c>
      <c r="G42" s="6">
        <v>385788.4</v>
      </c>
      <c r="H42" s="6">
        <v>105905.7</v>
      </c>
      <c r="I42" s="6">
        <f t="shared" si="2"/>
        <v>27.451758528768615</v>
      </c>
      <c r="J42" s="6">
        <f t="shared" si="3"/>
        <v>0.1460268359959854</v>
      </c>
      <c r="K42" s="6">
        <f t="shared" si="4"/>
        <v>151.58838080481033</v>
      </c>
    </row>
    <row r="43" spans="1:11" ht="25.5" x14ac:dyDescent="0.2">
      <c r="A43" s="4" t="s">
        <v>66</v>
      </c>
      <c r="B43" s="8" t="s">
        <v>67</v>
      </c>
      <c r="C43" s="9">
        <v>126973.8</v>
      </c>
      <c r="D43" s="9">
        <v>52105.651539999999</v>
      </c>
      <c r="E43" s="9">
        <f t="shared" si="0"/>
        <v>41.036537884193429</v>
      </c>
      <c r="F43" s="9">
        <f t="shared" si="1"/>
        <v>7.1845268308462565E-2</v>
      </c>
      <c r="G43" s="9">
        <v>119526.6</v>
      </c>
      <c r="H43" s="9">
        <v>51740.7</v>
      </c>
      <c r="I43" s="9">
        <f t="shared" si="2"/>
        <v>43.28802124380681</v>
      </c>
      <c r="J43" s="9">
        <f t="shared" si="3"/>
        <v>7.1342059145234699E-2</v>
      </c>
      <c r="K43" s="9">
        <f t="shared" si="4"/>
        <v>100.70534712518386</v>
      </c>
    </row>
    <row r="44" spans="1:11" ht="25.5" x14ac:dyDescent="0.2">
      <c r="A44" s="4" t="s">
        <v>166</v>
      </c>
      <c r="B44" s="8" t="s">
        <v>155</v>
      </c>
      <c r="C44" s="9">
        <v>0</v>
      </c>
      <c r="D44" s="9">
        <v>0</v>
      </c>
      <c r="E44" s="9" t="e">
        <f t="shared" si="0"/>
        <v>#DIV/0!</v>
      </c>
      <c r="F44" s="9">
        <f t="shared" si="1"/>
        <v>0</v>
      </c>
      <c r="G44" s="9">
        <v>180</v>
      </c>
      <c r="H44" s="9">
        <v>0</v>
      </c>
      <c r="I44" s="9">
        <f t="shared" si="2"/>
        <v>0</v>
      </c>
      <c r="J44" s="9">
        <f t="shared" si="3"/>
        <v>0</v>
      </c>
      <c r="K44" s="20">
        <v>0</v>
      </c>
    </row>
    <row r="45" spans="1:11" ht="25.5" x14ac:dyDescent="0.2">
      <c r="A45" s="4" t="s">
        <v>68</v>
      </c>
      <c r="B45" s="8" t="s">
        <v>69</v>
      </c>
      <c r="C45" s="9">
        <v>586538.05050999997</v>
      </c>
      <c r="D45" s="9">
        <v>108435.08426999999</v>
      </c>
      <c r="E45" s="9">
        <f t="shared" si="0"/>
        <v>18.487306011215253</v>
      </c>
      <c r="F45" s="9">
        <f t="shared" si="1"/>
        <v>0.14951444791834759</v>
      </c>
      <c r="G45" s="9">
        <v>266081.90000000002</v>
      </c>
      <c r="H45" s="9">
        <v>54165.1</v>
      </c>
      <c r="I45" s="9">
        <f t="shared" si="2"/>
        <v>20.356551873690016</v>
      </c>
      <c r="J45" s="9">
        <f t="shared" si="3"/>
        <v>7.4684914734581317E-2</v>
      </c>
      <c r="K45" s="9">
        <f t="shared" si="4"/>
        <v>200.19363809907117</v>
      </c>
    </row>
    <row r="46" spans="1:11" x14ac:dyDescent="0.2">
      <c r="A46" s="3" t="s">
        <v>70</v>
      </c>
      <c r="B46" s="10" t="s">
        <v>71</v>
      </c>
      <c r="C46" s="6">
        <v>38868225.910470001</v>
      </c>
      <c r="D46" s="6">
        <v>19623752.247759998</v>
      </c>
      <c r="E46" s="6">
        <f t="shared" si="0"/>
        <v>50.487903134456971</v>
      </c>
      <c r="F46" s="6">
        <f t="shared" si="1"/>
        <v>27.057981308933314</v>
      </c>
      <c r="G46" s="6">
        <v>33609430.700000003</v>
      </c>
      <c r="H46" s="6">
        <v>18069067.800000001</v>
      </c>
      <c r="I46" s="6">
        <f t="shared" si="2"/>
        <v>53.761897847320569</v>
      </c>
      <c r="J46" s="6">
        <f t="shared" si="3"/>
        <v>24.914322838439677</v>
      </c>
      <c r="K46" s="6">
        <f t="shared" si="4"/>
        <v>108.60412094839778</v>
      </c>
    </row>
    <row r="47" spans="1:11" x14ac:dyDescent="0.2">
      <c r="A47" s="4" t="s">
        <v>72</v>
      </c>
      <c r="B47" s="8" t="s">
        <v>73</v>
      </c>
      <c r="C47" s="9">
        <v>12496088.660010001</v>
      </c>
      <c r="D47" s="9">
        <v>6734885.7508399999</v>
      </c>
      <c r="E47" s="9">
        <f t="shared" si="0"/>
        <v>53.895950437619653</v>
      </c>
      <c r="F47" s="9">
        <f t="shared" si="1"/>
        <v>9.2863184605702216</v>
      </c>
      <c r="G47" s="9">
        <v>10757736.4</v>
      </c>
      <c r="H47" s="9">
        <v>5990074</v>
      </c>
      <c r="I47" s="9">
        <f t="shared" si="2"/>
        <v>55.681546537987302</v>
      </c>
      <c r="J47" s="9">
        <f t="shared" si="3"/>
        <v>8.259343487667012</v>
      </c>
      <c r="K47" s="9">
        <f t="shared" si="4"/>
        <v>112.43409932565108</v>
      </c>
    </row>
    <row r="48" spans="1:11" x14ac:dyDescent="0.2">
      <c r="A48" s="4" t="s">
        <v>74</v>
      </c>
      <c r="B48" s="8" t="s">
        <v>75</v>
      </c>
      <c r="C48" s="9">
        <v>20253022.022459999</v>
      </c>
      <c r="D48" s="9">
        <v>9495970.4928399995</v>
      </c>
      <c r="E48" s="9">
        <f t="shared" si="0"/>
        <v>46.8866842800509</v>
      </c>
      <c r="F48" s="9">
        <f t="shared" si="1"/>
        <v>13.09340786927109</v>
      </c>
      <c r="G48" s="9">
        <v>17537644</v>
      </c>
      <c r="H48" s="9">
        <v>9193886.6999999993</v>
      </c>
      <c r="I48" s="9">
        <f t="shared" si="2"/>
        <v>52.423727497262448</v>
      </c>
      <c r="J48" s="9">
        <f t="shared" si="3"/>
        <v>12.676883164046613</v>
      </c>
      <c r="K48" s="9">
        <f t="shared" si="4"/>
        <v>103.28570280118853</v>
      </c>
    </row>
    <row r="49" spans="1:11" x14ac:dyDescent="0.2">
      <c r="A49" s="4" t="s">
        <v>167</v>
      </c>
      <c r="B49" s="8" t="s">
        <v>156</v>
      </c>
      <c r="C49" s="9">
        <v>442944.24</v>
      </c>
      <c r="D49" s="9">
        <v>157988.53937000001</v>
      </c>
      <c r="E49" s="9">
        <f t="shared" si="0"/>
        <v>35.667816646628033</v>
      </c>
      <c r="F49" s="9">
        <f t="shared" si="1"/>
        <v>0.21784065001060637</v>
      </c>
      <c r="G49" s="9">
        <v>452083.6</v>
      </c>
      <c r="H49" s="9">
        <v>153859.1</v>
      </c>
      <c r="I49" s="9">
        <f t="shared" si="2"/>
        <v>34.033329233796586</v>
      </c>
      <c r="J49" s="9">
        <f t="shared" si="3"/>
        <v>0.21214682082446853</v>
      </c>
      <c r="K49" s="9">
        <f t="shared" si="4"/>
        <v>102.68390973949542</v>
      </c>
    </row>
    <row r="50" spans="1:11" x14ac:dyDescent="0.2">
      <c r="A50" s="4" t="s">
        <v>76</v>
      </c>
      <c r="B50" s="8" t="s">
        <v>77</v>
      </c>
      <c r="C50" s="9">
        <v>3237385.97</v>
      </c>
      <c r="D50" s="9">
        <v>1992205.3581300001</v>
      </c>
      <c r="E50" s="9">
        <f t="shared" si="0"/>
        <v>61.537468086636572</v>
      </c>
      <c r="F50" s="9">
        <f t="shared" si="1"/>
        <v>2.7469290614383635</v>
      </c>
      <c r="G50" s="9">
        <v>2819746.1</v>
      </c>
      <c r="H50" s="9">
        <v>1612996.8</v>
      </c>
      <c r="I50" s="9">
        <f t="shared" si="2"/>
        <v>57.203618439263025</v>
      </c>
      <c r="J50" s="9">
        <f t="shared" si="3"/>
        <v>2.2240617754818608</v>
      </c>
      <c r="K50" s="9">
        <f t="shared" si="4"/>
        <v>123.5095666730399</v>
      </c>
    </row>
    <row r="51" spans="1:11" ht="25.5" x14ac:dyDescent="0.2">
      <c r="A51" s="4" t="s">
        <v>78</v>
      </c>
      <c r="B51" s="8" t="s">
        <v>79</v>
      </c>
      <c r="C51" s="9">
        <v>291288.8</v>
      </c>
      <c r="D51" s="9">
        <v>143574.26862000002</v>
      </c>
      <c r="E51" s="9">
        <f t="shared" si="0"/>
        <v>49.289319953256019</v>
      </c>
      <c r="F51" s="9">
        <f t="shared" si="1"/>
        <v>0.19796570134578495</v>
      </c>
      <c r="G51" s="9">
        <v>271007.59999999998</v>
      </c>
      <c r="H51" s="9">
        <v>143184.20000000001</v>
      </c>
      <c r="I51" s="9">
        <f t="shared" si="2"/>
        <v>52.834016463006947</v>
      </c>
      <c r="J51" s="9">
        <f t="shared" si="3"/>
        <v>0.19742785979051528</v>
      </c>
      <c r="K51" s="9">
        <f t="shared" si="4"/>
        <v>100.27242434570296</v>
      </c>
    </row>
    <row r="52" spans="1:11" x14ac:dyDescent="0.2">
      <c r="A52" s="4" t="s">
        <v>80</v>
      </c>
      <c r="B52" s="8" t="s">
        <v>157</v>
      </c>
      <c r="C52" s="9">
        <v>975729.63</v>
      </c>
      <c r="D52" s="9">
        <v>534627.03</v>
      </c>
      <c r="E52" s="9">
        <f t="shared" si="0"/>
        <v>54.792538174740066</v>
      </c>
      <c r="F52" s="9">
        <f t="shared" si="1"/>
        <v>0.73716422844880658</v>
      </c>
      <c r="G52" s="9">
        <v>860032.6</v>
      </c>
      <c r="H52" s="9">
        <v>484086.9</v>
      </c>
      <c r="I52" s="9">
        <f t="shared" si="2"/>
        <v>56.287040747060061</v>
      </c>
      <c r="J52" s="9">
        <f t="shared" si="3"/>
        <v>0.66747756120874513</v>
      </c>
      <c r="K52" s="9">
        <f t="shared" si="4"/>
        <v>110.44030111122612</v>
      </c>
    </row>
    <row r="53" spans="1:11" x14ac:dyDescent="0.2">
      <c r="A53" s="4" t="s">
        <v>81</v>
      </c>
      <c r="B53" s="8" t="s">
        <v>158</v>
      </c>
      <c r="C53" s="9">
        <v>882472.174</v>
      </c>
      <c r="D53" s="9">
        <v>394034.05797000002</v>
      </c>
      <c r="E53" s="9">
        <f t="shared" si="0"/>
        <v>44.651159501602599</v>
      </c>
      <c r="F53" s="9">
        <f t="shared" si="1"/>
        <v>0.54330925304320543</v>
      </c>
      <c r="G53" s="9">
        <v>621773.1</v>
      </c>
      <c r="H53" s="9">
        <v>331277.09999999998</v>
      </c>
      <c r="I53" s="9">
        <f t="shared" si="2"/>
        <v>53.279419775477578</v>
      </c>
      <c r="J53" s="9">
        <f t="shared" si="3"/>
        <v>0.45677755541888349</v>
      </c>
      <c r="K53" s="9">
        <f t="shared" si="4"/>
        <v>118.94394691634287</v>
      </c>
    </row>
    <row r="54" spans="1:11" x14ac:dyDescent="0.2">
      <c r="A54" s="4" t="s">
        <v>82</v>
      </c>
      <c r="B54" s="8" t="s">
        <v>83</v>
      </c>
      <c r="C54" s="9">
        <v>289294.41399999999</v>
      </c>
      <c r="D54" s="9">
        <v>170466.74999000001</v>
      </c>
      <c r="E54" s="9">
        <f t="shared" si="0"/>
        <v>58.925005717531761</v>
      </c>
      <c r="F54" s="9">
        <f t="shared" si="1"/>
        <v>0.2350460848052407</v>
      </c>
      <c r="G54" s="9">
        <v>289407.2</v>
      </c>
      <c r="H54" s="9">
        <v>159702.9</v>
      </c>
      <c r="I54" s="9">
        <f t="shared" si="2"/>
        <v>55.182766703800034</v>
      </c>
      <c r="J54" s="9">
        <f t="shared" si="3"/>
        <v>0.22020447611774679</v>
      </c>
      <c r="K54" s="9">
        <f t="shared" si="4"/>
        <v>106.7399214353653</v>
      </c>
    </row>
    <row r="55" spans="1:11" x14ac:dyDescent="0.2">
      <c r="A55" s="3" t="s">
        <v>84</v>
      </c>
      <c r="B55" s="10" t="s">
        <v>85</v>
      </c>
      <c r="C55" s="6">
        <v>4230988.9465899998</v>
      </c>
      <c r="D55" s="6">
        <v>1585648.7754200001</v>
      </c>
      <c r="E55" s="6">
        <f t="shared" si="0"/>
        <v>37.47702476741204</v>
      </c>
      <c r="F55" s="6">
        <f t="shared" si="1"/>
        <v>2.1863532715943661</v>
      </c>
      <c r="G55" s="6">
        <v>3391090.2</v>
      </c>
      <c r="H55" s="6">
        <v>1428805.4</v>
      </c>
      <c r="I55" s="6">
        <f t="shared" si="2"/>
        <v>42.134101888531298</v>
      </c>
      <c r="J55" s="6">
        <f t="shared" si="3"/>
        <v>1.970091617504802</v>
      </c>
      <c r="K55" s="6">
        <f t="shared" si="4"/>
        <v>110.97723842729039</v>
      </c>
    </row>
    <row r="56" spans="1:11" x14ac:dyDescent="0.2">
      <c r="A56" s="4" t="s">
        <v>86</v>
      </c>
      <c r="B56" s="8" t="s">
        <v>87</v>
      </c>
      <c r="C56" s="9">
        <v>4212758.7465900006</v>
      </c>
      <c r="D56" s="9">
        <v>1577158.6453699998</v>
      </c>
      <c r="E56" s="9">
        <f t="shared" si="0"/>
        <v>37.437668289137711</v>
      </c>
      <c r="F56" s="9">
        <f t="shared" si="1"/>
        <v>2.1746467550575228</v>
      </c>
      <c r="G56" s="9">
        <v>3375588.1</v>
      </c>
      <c r="H56" s="9">
        <v>1425446.4</v>
      </c>
      <c r="I56" s="9">
        <f t="shared" si="2"/>
        <v>42.228090565907607</v>
      </c>
      <c r="J56" s="9">
        <f t="shared" si="3"/>
        <v>1.9654600996345597</v>
      </c>
      <c r="K56" s="9">
        <f t="shared" si="4"/>
        <v>110.64313925588503</v>
      </c>
    </row>
    <row r="57" spans="1:11" x14ac:dyDescent="0.2">
      <c r="A57" s="4" t="s">
        <v>88</v>
      </c>
      <c r="B57" s="8" t="s">
        <v>89</v>
      </c>
      <c r="C57" s="9">
        <v>0</v>
      </c>
      <c r="D57" s="9">
        <v>0</v>
      </c>
      <c r="E57" s="9">
        <v>0</v>
      </c>
      <c r="F57" s="9">
        <f t="shared" si="1"/>
        <v>0</v>
      </c>
      <c r="G57" s="9">
        <v>7500</v>
      </c>
      <c r="H57" s="9">
        <v>0</v>
      </c>
      <c r="I57" s="9">
        <f t="shared" si="2"/>
        <v>0</v>
      </c>
      <c r="J57" s="9">
        <f t="shared" si="3"/>
        <v>0</v>
      </c>
      <c r="K57" s="20">
        <v>0</v>
      </c>
    </row>
    <row r="58" spans="1:11" ht="25.5" x14ac:dyDescent="0.2">
      <c r="A58" s="4" t="s">
        <v>90</v>
      </c>
      <c r="B58" s="8" t="s">
        <v>91</v>
      </c>
      <c r="C58" s="9">
        <v>18230.2</v>
      </c>
      <c r="D58" s="9">
        <v>8490.1300500000016</v>
      </c>
      <c r="E58" s="9">
        <f t="shared" si="0"/>
        <v>46.5717877478031</v>
      </c>
      <c r="F58" s="9">
        <f t="shared" si="1"/>
        <v>1.1706516536843037E-2</v>
      </c>
      <c r="G58" s="9">
        <v>8002</v>
      </c>
      <c r="H58" s="9">
        <v>3359</v>
      </c>
      <c r="I58" s="9">
        <f t="shared" si="2"/>
        <v>41.97700574856286</v>
      </c>
      <c r="J58" s="9">
        <f t="shared" si="3"/>
        <v>4.6315178702422532E-3</v>
      </c>
      <c r="K58" s="9">
        <f t="shared" si="4"/>
        <v>252.75766746055379</v>
      </c>
    </row>
    <row r="59" spans="1:11" x14ac:dyDescent="0.2">
      <c r="A59" s="3" t="s">
        <v>92</v>
      </c>
      <c r="B59" s="10" t="s">
        <v>93</v>
      </c>
      <c r="C59" s="6">
        <v>24847402.006200001</v>
      </c>
      <c r="D59" s="6">
        <v>13236818.7733</v>
      </c>
      <c r="E59" s="6">
        <f t="shared" si="0"/>
        <v>53.272445827523974</v>
      </c>
      <c r="F59" s="6">
        <f t="shared" si="1"/>
        <v>18.25143277573596</v>
      </c>
      <c r="G59" s="6">
        <v>18562111.300000001</v>
      </c>
      <c r="H59" s="6">
        <v>7753901.9000000004</v>
      </c>
      <c r="I59" s="6">
        <f t="shared" si="2"/>
        <v>41.772736811463901</v>
      </c>
      <c r="J59" s="6">
        <f t="shared" si="3"/>
        <v>10.691376961582424</v>
      </c>
      <c r="K59" s="6">
        <f t="shared" si="4"/>
        <v>170.71171319951827</v>
      </c>
    </row>
    <row r="60" spans="1:11" x14ac:dyDescent="0.2">
      <c r="A60" s="4" t="s">
        <v>94</v>
      </c>
      <c r="B60" s="8" t="s">
        <v>95</v>
      </c>
      <c r="C60" s="9">
        <v>9801042.8289999999</v>
      </c>
      <c r="D60" s="9">
        <v>4238507.1851399997</v>
      </c>
      <c r="E60" s="9">
        <f t="shared" si="0"/>
        <v>43.245471518589973</v>
      </c>
      <c r="F60" s="9">
        <f t="shared" si="1"/>
        <v>5.844216067617177</v>
      </c>
      <c r="G60" s="9">
        <v>7529221.9000000004</v>
      </c>
      <c r="H60" s="9">
        <v>2386367.1</v>
      </c>
      <c r="I60" s="9">
        <f t="shared" si="2"/>
        <v>31.694737274246094</v>
      </c>
      <c r="J60" s="9">
        <f t="shared" si="3"/>
        <v>3.2904143699339632</v>
      </c>
      <c r="K60" s="9">
        <f t="shared" si="4"/>
        <v>177.61337663178475</v>
      </c>
    </row>
    <row r="61" spans="1:11" x14ac:dyDescent="0.2">
      <c r="A61" s="4" t="s">
        <v>96</v>
      </c>
      <c r="B61" s="8" t="s">
        <v>97</v>
      </c>
      <c r="C61" s="9">
        <v>5488312.5501999995</v>
      </c>
      <c r="D61" s="9">
        <v>2913629.6123000002</v>
      </c>
      <c r="E61" s="9">
        <f t="shared" si="0"/>
        <v>53.087895152651697</v>
      </c>
      <c r="F61" s="9">
        <f t="shared" si="1"/>
        <v>4.0174241192719435</v>
      </c>
      <c r="G61" s="9">
        <v>4818535.0999999996</v>
      </c>
      <c r="H61" s="9">
        <v>1568852.9</v>
      </c>
      <c r="I61" s="9">
        <f t="shared" si="2"/>
        <v>32.558710633860485</v>
      </c>
      <c r="J61" s="9">
        <f t="shared" si="3"/>
        <v>2.1631944751805245</v>
      </c>
      <c r="K61" s="9">
        <f t="shared" si="4"/>
        <v>185.7171958123034</v>
      </c>
    </row>
    <row r="62" spans="1:11" ht="25.5" x14ac:dyDescent="0.2">
      <c r="A62" s="4" t="s">
        <v>98</v>
      </c>
      <c r="B62" s="8" t="s">
        <v>99</v>
      </c>
      <c r="C62" s="9">
        <v>67398.251999999993</v>
      </c>
      <c r="D62" s="9">
        <v>28341.597109999999</v>
      </c>
      <c r="E62" s="9">
        <f t="shared" si="0"/>
        <v>42.050937923434574</v>
      </c>
      <c r="F62" s="9">
        <f t="shared" si="1"/>
        <v>3.9078479751762783E-2</v>
      </c>
      <c r="G62" s="9">
        <v>62982</v>
      </c>
      <c r="H62" s="9">
        <v>27149.7</v>
      </c>
      <c r="I62" s="9">
        <f t="shared" si="2"/>
        <v>43.107078212822714</v>
      </c>
      <c r="J62" s="9">
        <f t="shared" si="3"/>
        <v>3.7435046359546323E-2</v>
      </c>
      <c r="K62" s="9">
        <f t="shared" si="4"/>
        <v>104.39009311336773</v>
      </c>
    </row>
    <row r="63" spans="1:11" x14ac:dyDescent="0.2">
      <c r="A63" s="4" t="s">
        <v>100</v>
      </c>
      <c r="B63" s="8" t="s">
        <v>101</v>
      </c>
      <c r="C63" s="9">
        <v>1006888.48</v>
      </c>
      <c r="D63" s="9">
        <v>560517.11855999997</v>
      </c>
      <c r="E63" s="9">
        <f t="shared" si="0"/>
        <v>55.668242282402517</v>
      </c>
      <c r="F63" s="9">
        <f t="shared" si="1"/>
        <v>0.77286247430405941</v>
      </c>
      <c r="G63" s="9">
        <v>382216.5</v>
      </c>
      <c r="H63" s="9">
        <v>94108.3</v>
      </c>
      <c r="I63" s="9">
        <f t="shared" si="2"/>
        <v>24.621726168284205</v>
      </c>
      <c r="J63" s="9">
        <f t="shared" si="3"/>
        <v>0.1297601289634174</v>
      </c>
      <c r="K63" s="9">
        <f t="shared" si="4"/>
        <v>595.6085898480793</v>
      </c>
    </row>
    <row r="64" spans="1:11" x14ac:dyDescent="0.2">
      <c r="A64" s="4" t="s">
        <v>102</v>
      </c>
      <c r="B64" s="8" t="s">
        <v>103</v>
      </c>
      <c r="C64" s="9">
        <v>118696.2</v>
      </c>
      <c r="D64" s="9">
        <v>43352.188040000001</v>
      </c>
      <c r="E64" s="9">
        <f t="shared" si="0"/>
        <v>36.523652854935548</v>
      </c>
      <c r="F64" s="9">
        <f t="shared" si="1"/>
        <v>5.9775657523477972E-2</v>
      </c>
      <c r="G64" s="9">
        <v>121384.9</v>
      </c>
      <c r="H64" s="9">
        <v>31630.400000000001</v>
      </c>
      <c r="I64" s="9">
        <f t="shared" si="2"/>
        <v>26.057936366055419</v>
      </c>
      <c r="J64" s="9">
        <f t="shared" si="3"/>
        <v>4.3613207157758432E-2</v>
      </c>
      <c r="K64" s="9">
        <f t="shared" si="4"/>
        <v>137.05861462390612</v>
      </c>
    </row>
    <row r="65" spans="1:11" ht="38.25" x14ac:dyDescent="0.2">
      <c r="A65" s="4" t="s">
        <v>104</v>
      </c>
      <c r="B65" s="8" t="s">
        <v>105</v>
      </c>
      <c r="C65" s="9">
        <v>309264.12</v>
      </c>
      <c r="D65" s="9">
        <v>162115.99093999999</v>
      </c>
      <c r="E65" s="9">
        <f t="shared" si="0"/>
        <v>52.419915682427046</v>
      </c>
      <c r="F65" s="9">
        <f t="shared" si="1"/>
        <v>0.22353173834195927</v>
      </c>
      <c r="G65" s="9">
        <v>287692</v>
      </c>
      <c r="H65" s="9">
        <v>159766.5</v>
      </c>
      <c r="I65" s="9">
        <f t="shared" si="2"/>
        <v>55.533869554940694</v>
      </c>
      <c r="J65" s="9">
        <f t="shared" si="3"/>
        <v>0.22029217023401573</v>
      </c>
      <c r="K65" s="9">
        <f t="shared" si="4"/>
        <v>101.4705779622136</v>
      </c>
    </row>
    <row r="66" spans="1:11" x14ac:dyDescent="0.2">
      <c r="A66" s="4" t="s">
        <v>106</v>
      </c>
      <c r="B66" s="8" t="s">
        <v>107</v>
      </c>
      <c r="C66" s="9">
        <v>8055799.5750000002</v>
      </c>
      <c r="D66" s="9">
        <v>5290355.0812100004</v>
      </c>
      <c r="E66" s="9">
        <f t="shared" si="0"/>
        <v>65.671384099821026</v>
      </c>
      <c r="F66" s="9">
        <f t="shared" si="1"/>
        <v>7.2945442389255808</v>
      </c>
      <c r="G66" s="9">
        <v>5360078.9000000004</v>
      </c>
      <c r="H66" s="9">
        <v>3486027</v>
      </c>
      <c r="I66" s="9">
        <f t="shared" si="2"/>
        <v>65.036859811895681</v>
      </c>
      <c r="J66" s="9">
        <f t="shared" si="3"/>
        <v>4.8066675637531979</v>
      </c>
      <c r="K66" s="9">
        <f t="shared" si="4"/>
        <v>151.75886707733474</v>
      </c>
    </row>
    <row r="67" spans="1:11" x14ac:dyDescent="0.2">
      <c r="A67" s="3" t="s">
        <v>108</v>
      </c>
      <c r="B67" s="10" t="s">
        <v>109</v>
      </c>
      <c r="C67" s="6">
        <v>32063858.249439999</v>
      </c>
      <c r="D67" s="6">
        <v>15316587.331290001</v>
      </c>
      <c r="E67" s="6">
        <f t="shared" si="0"/>
        <v>47.76900899490942</v>
      </c>
      <c r="F67" s="6">
        <f t="shared" si="1"/>
        <v>21.119097331347348</v>
      </c>
      <c r="G67" s="6">
        <v>28224714</v>
      </c>
      <c r="H67" s="6">
        <v>13977138.1</v>
      </c>
      <c r="I67" s="6">
        <f t="shared" si="2"/>
        <v>49.520920211981597</v>
      </c>
      <c r="J67" s="6">
        <f t="shared" si="3"/>
        <v>19.272213422147619</v>
      </c>
      <c r="K67" s="6">
        <f t="shared" si="4"/>
        <v>109.58314371444897</v>
      </c>
    </row>
    <row r="68" spans="1:11" x14ac:dyDescent="0.2">
      <c r="A68" s="4" t="s">
        <v>110</v>
      </c>
      <c r="B68" s="8" t="s">
        <v>111</v>
      </c>
      <c r="C68" s="9">
        <v>415346.3</v>
      </c>
      <c r="D68" s="9">
        <v>210676.11828999998</v>
      </c>
      <c r="E68" s="9">
        <f t="shared" si="0"/>
        <v>50.723003500934041</v>
      </c>
      <c r="F68" s="9">
        <f t="shared" si="1"/>
        <v>0.29048830208199039</v>
      </c>
      <c r="G68" s="9">
        <v>397033.8</v>
      </c>
      <c r="H68" s="9">
        <v>201298.1</v>
      </c>
      <c r="I68" s="9">
        <f t="shared" si="2"/>
        <v>50.700494517091499</v>
      </c>
      <c r="J68" s="9">
        <f t="shared" si="3"/>
        <v>0.2775575312282858</v>
      </c>
      <c r="K68" s="9">
        <f t="shared" si="4"/>
        <v>104.65877138929775</v>
      </c>
    </row>
    <row r="69" spans="1:11" x14ac:dyDescent="0.2">
      <c r="A69" s="4" t="s">
        <v>112</v>
      </c>
      <c r="B69" s="8" t="s">
        <v>113</v>
      </c>
      <c r="C69" s="9">
        <v>4846718.0599999996</v>
      </c>
      <c r="D69" s="9">
        <v>2830802.8700600001</v>
      </c>
      <c r="E69" s="9">
        <f t="shared" si="0"/>
        <v>58.406592564618876</v>
      </c>
      <c r="F69" s="9">
        <f t="shared" si="1"/>
        <v>3.9032194343006701</v>
      </c>
      <c r="G69" s="9">
        <v>4275162.4000000004</v>
      </c>
      <c r="H69" s="9">
        <v>2490106.2000000002</v>
      </c>
      <c r="I69" s="9">
        <f t="shared" si="2"/>
        <v>58.245885583200298</v>
      </c>
      <c r="J69" s="9">
        <f t="shared" si="3"/>
        <v>3.4334538148559188</v>
      </c>
      <c r="K69" s="9">
        <f t="shared" si="4"/>
        <v>113.68201364504051</v>
      </c>
    </row>
    <row r="70" spans="1:11" x14ac:dyDescent="0.2">
      <c r="A70" s="4" t="s">
        <v>114</v>
      </c>
      <c r="B70" s="8" t="s">
        <v>115</v>
      </c>
      <c r="C70" s="9">
        <v>20877883.825300001</v>
      </c>
      <c r="D70" s="9">
        <v>9689976.1537800003</v>
      </c>
      <c r="E70" s="9">
        <f t="shared" si="0"/>
        <v>46.412635662037758</v>
      </c>
      <c r="F70" s="9">
        <f t="shared" si="1"/>
        <v>13.360910306178436</v>
      </c>
      <c r="G70" s="9">
        <v>20129659.300000001</v>
      </c>
      <c r="H70" s="9">
        <v>9580708.5</v>
      </c>
      <c r="I70" s="9">
        <f t="shared" si="2"/>
        <v>47.594985872413645</v>
      </c>
      <c r="J70" s="9">
        <f t="shared" si="3"/>
        <v>13.210247879527195</v>
      </c>
      <c r="K70" s="9">
        <f t="shared" si="4"/>
        <v>101.14049659041396</v>
      </c>
    </row>
    <row r="71" spans="1:11" x14ac:dyDescent="0.2">
      <c r="A71" s="4" t="s">
        <v>116</v>
      </c>
      <c r="B71" s="8" t="s">
        <v>117</v>
      </c>
      <c r="C71" s="9">
        <v>5018024.4840000002</v>
      </c>
      <c r="D71" s="9">
        <v>2204056.88601</v>
      </c>
      <c r="E71" s="9">
        <f t="shared" si="0"/>
        <v>43.922800557024942</v>
      </c>
      <c r="F71" s="9">
        <f t="shared" si="1"/>
        <v>3.0390380632884217</v>
      </c>
      <c r="G71" s="9">
        <v>2812604.5</v>
      </c>
      <c r="H71" s="9">
        <v>1429532.9</v>
      </c>
      <c r="I71" s="9">
        <f t="shared" si="2"/>
        <v>50.825947978110676</v>
      </c>
      <c r="J71" s="9">
        <f t="shared" si="3"/>
        <v>1.9710947223725011</v>
      </c>
      <c r="K71" s="9">
        <f t="shared" si="4"/>
        <v>154.18021411119676</v>
      </c>
    </row>
    <row r="72" spans="1:11" x14ac:dyDescent="0.2">
      <c r="A72" s="4" t="s">
        <v>118</v>
      </c>
      <c r="B72" s="8" t="s">
        <v>119</v>
      </c>
      <c r="C72" s="9">
        <v>905885.58013999998</v>
      </c>
      <c r="D72" s="9">
        <v>381075.30314999999</v>
      </c>
      <c r="E72" s="9">
        <f t="shared" si="0"/>
        <v>42.06660438188085</v>
      </c>
      <c r="F72" s="9">
        <f t="shared" si="1"/>
        <v>0.52544122549782935</v>
      </c>
      <c r="G72" s="9">
        <v>610254.19999999995</v>
      </c>
      <c r="H72" s="9">
        <v>275492.3</v>
      </c>
      <c r="I72" s="9">
        <f t="shared" si="2"/>
        <v>45.14385972271883</v>
      </c>
      <c r="J72" s="9">
        <f t="shared" si="3"/>
        <v>0.37985933627988683</v>
      </c>
      <c r="K72" s="9">
        <f t="shared" si="4"/>
        <v>138.32521023273608</v>
      </c>
    </row>
    <row r="73" spans="1:11" x14ac:dyDescent="0.2">
      <c r="A73" s="3" t="s">
        <v>120</v>
      </c>
      <c r="B73" s="10" t="s">
        <v>121</v>
      </c>
      <c r="C73" s="6">
        <v>2961118.5545600001</v>
      </c>
      <c r="D73" s="6">
        <v>1007795.29633</v>
      </c>
      <c r="E73" s="6">
        <f t="shared" ref="E73:E86" si="5">D73/C73*100</f>
        <v>34.034277174685798</v>
      </c>
      <c r="F73" s="6">
        <f t="shared" ref="F73:F85" si="6">D73/$D$8*100</f>
        <v>1.3895867593029121</v>
      </c>
      <c r="G73" s="6">
        <v>2411745.7000000002</v>
      </c>
      <c r="H73" s="6">
        <v>896557.2</v>
      </c>
      <c r="I73" s="6">
        <f t="shared" ref="I73:I85" si="7">H73/G73*100</f>
        <v>37.174615880936365</v>
      </c>
      <c r="J73" s="6">
        <f t="shared" ref="J73:J85" si="8">H73/$D$8*100</f>
        <v>1.2362074109837327</v>
      </c>
      <c r="K73" s="6">
        <f t="shared" ref="K73:K85" si="9">D73/H73*100</f>
        <v>112.40725034944788</v>
      </c>
    </row>
    <row r="74" spans="1:11" x14ac:dyDescent="0.2">
      <c r="A74" s="4" t="s">
        <v>122</v>
      </c>
      <c r="B74" s="8" t="s">
        <v>123</v>
      </c>
      <c r="C74" s="9">
        <v>160835.01390000002</v>
      </c>
      <c r="D74" s="9">
        <v>3969.9510099999998</v>
      </c>
      <c r="E74" s="9">
        <f t="shared" si="5"/>
        <v>2.4683375303267838</v>
      </c>
      <c r="F74" s="9">
        <f t="shared" si="6"/>
        <v>5.4739205259902593E-3</v>
      </c>
      <c r="G74" s="9">
        <v>20600.7</v>
      </c>
      <c r="H74" s="9">
        <v>713</v>
      </c>
      <c r="I74" s="9">
        <f t="shared" si="7"/>
        <v>3.4610474401355291</v>
      </c>
      <c r="J74" s="9">
        <f t="shared" si="8"/>
        <v>9.8311171226041281E-4</v>
      </c>
      <c r="K74" s="9">
        <f t="shared" si="9"/>
        <v>556.79537307152873</v>
      </c>
    </row>
    <row r="75" spans="1:11" x14ac:dyDescent="0.2">
      <c r="A75" s="4" t="s">
        <v>124</v>
      </c>
      <c r="B75" s="8" t="s">
        <v>125</v>
      </c>
      <c r="C75" s="9">
        <v>2208286.3693200001</v>
      </c>
      <c r="D75" s="9">
        <v>729988.30346000008</v>
      </c>
      <c r="E75" s="9">
        <f t="shared" si="5"/>
        <v>33.056777128266482</v>
      </c>
      <c r="F75" s="9">
        <f t="shared" si="6"/>
        <v>1.0065358358269767</v>
      </c>
      <c r="G75" s="9">
        <v>1951073.7</v>
      </c>
      <c r="H75" s="9">
        <v>680831.1</v>
      </c>
      <c r="I75" s="9">
        <f t="shared" si="7"/>
        <v>34.895201549792816</v>
      </c>
      <c r="J75" s="9">
        <f t="shared" si="8"/>
        <v>0.93875600067481102</v>
      </c>
      <c r="K75" s="9">
        <f t="shared" si="9"/>
        <v>107.2201759672847</v>
      </c>
    </row>
    <row r="76" spans="1:11" x14ac:dyDescent="0.2">
      <c r="A76" s="4" t="s">
        <v>126</v>
      </c>
      <c r="B76" s="8" t="s">
        <v>127</v>
      </c>
      <c r="C76" s="9">
        <v>591997.17134</v>
      </c>
      <c r="D76" s="9">
        <v>273837.04186</v>
      </c>
      <c r="E76" s="9">
        <f t="shared" si="5"/>
        <v>46.256478090961686</v>
      </c>
      <c r="F76" s="9">
        <f t="shared" si="6"/>
        <v>0.37757700294994517</v>
      </c>
      <c r="G76" s="9">
        <v>440071.3</v>
      </c>
      <c r="H76" s="9">
        <v>215013.1</v>
      </c>
      <c r="I76" s="9">
        <f t="shared" si="7"/>
        <v>48.858696306712119</v>
      </c>
      <c r="J76" s="9">
        <f t="shared" si="8"/>
        <v>0.29646829859666113</v>
      </c>
      <c r="K76" s="9">
        <f t="shared" si="9"/>
        <v>127.35830601019194</v>
      </c>
    </row>
    <row r="77" spans="1:11" x14ac:dyDescent="0.2">
      <c r="A77" s="3" t="s">
        <v>128</v>
      </c>
      <c r="B77" s="10" t="s">
        <v>129</v>
      </c>
      <c r="C77" s="6">
        <v>470382.51400000002</v>
      </c>
      <c r="D77" s="6">
        <v>333626.66582999995</v>
      </c>
      <c r="E77" s="6">
        <f t="shared" si="5"/>
        <v>70.926672633498427</v>
      </c>
      <c r="F77" s="6">
        <f t="shared" si="6"/>
        <v>0.46001722678802776</v>
      </c>
      <c r="G77" s="6">
        <v>365930</v>
      </c>
      <c r="H77" s="6">
        <v>226580.9</v>
      </c>
      <c r="I77" s="6">
        <f t="shared" si="7"/>
        <v>61.91919219522859</v>
      </c>
      <c r="J77" s="6">
        <f t="shared" si="8"/>
        <v>0.31241842435414496</v>
      </c>
      <c r="K77" s="6">
        <f t="shared" si="9"/>
        <v>147.24394943704434</v>
      </c>
    </row>
    <row r="78" spans="1:11" ht="18" customHeight="1" x14ac:dyDescent="0.2">
      <c r="A78" s="4" t="s">
        <v>130</v>
      </c>
      <c r="B78" s="8" t="s">
        <v>131</v>
      </c>
      <c r="C78" s="9">
        <v>377115.86551999999</v>
      </c>
      <c r="D78" s="9">
        <v>260768.9737</v>
      </c>
      <c r="E78" s="9">
        <f t="shared" si="5"/>
        <v>69.148237330304084</v>
      </c>
      <c r="F78" s="9">
        <f t="shared" si="6"/>
        <v>0.35955824998400776</v>
      </c>
      <c r="G78" s="9">
        <v>271442.3</v>
      </c>
      <c r="H78" s="9">
        <v>175572.6</v>
      </c>
      <c r="I78" s="9">
        <f t="shared" si="7"/>
        <v>64.681370589624393</v>
      </c>
      <c r="J78" s="9">
        <f t="shared" si="8"/>
        <v>0.24208622638430935</v>
      </c>
      <c r="K78" s="9">
        <f t="shared" si="9"/>
        <v>148.52486874375614</v>
      </c>
    </row>
    <row r="79" spans="1:11" ht="18" customHeight="1" x14ac:dyDescent="0.2">
      <c r="A79" s="4" t="s">
        <v>132</v>
      </c>
      <c r="B79" s="8" t="s">
        <v>133</v>
      </c>
      <c r="C79" s="9">
        <v>93266.648480000003</v>
      </c>
      <c r="D79" s="9">
        <v>72857.692129999996</v>
      </c>
      <c r="E79" s="9">
        <f t="shared" si="5"/>
        <v>78.117626522865265</v>
      </c>
      <c r="F79" s="9">
        <f t="shared" si="6"/>
        <v>0.10045897680402004</v>
      </c>
      <c r="G79" s="9">
        <v>94487.7</v>
      </c>
      <c r="H79" s="9">
        <v>51008.3</v>
      </c>
      <c r="I79" s="9">
        <f t="shared" si="7"/>
        <v>53.984063534195457</v>
      </c>
      <c r="J79" s="9">
        <f t="shared" si="8"/>
        <v>7.0332197969835641E-2</v>
      </c>
      <c r="K79" s="9">
        <f t="shared" si="9"/>
        <v>142.8349741708702</v>
      </c>
    </row>
    <row r="80" spans="1:11" ht="29.25" customHeight="1" x14ac:dyDescent="0.2">
      <c r="A80" s="3" t="s">
        <v>134</v>
      </c>
      <c r="B80" s="10" t="s">
        <v>135</v>
      </c>
      <c r="C80" s="6">
        <v>7959</v>
      </c>
      <c r="D80" s="6">
        <v>3525.5</v>
      </c>
      <c r="E80" s="6">
        <f t="shared" si="5"/>
        <v>44.295765799723583</v>
      </c>
      <c r="F80" s="6">
        <f t="shared" si="6"/>
        <v>4.8610944482104981E-3</v>
      </c>
      <c r="G80" s="6">
        <v>11622</v>
      </c>
      <c r="H80" s="6">
        <v>5285.5</v>
      </c>
      <c r="I80" s="6">
        <f t="shared" si="7"/>
        <v>45.478403028738597</v>
      </c>
      <c r="J80" s="6">
        <f t="shared" si="8"/>
        <v>7.2878498669739292E-3</v>
      </c>
      <c r="K80" s="6">
        <f t="shared" si="9"/>
        <v>66.701352757544228</v>
      </c>
    </row>
    <row r="81" spans="1:11" ht="27.75" customHeight="1" x14ac:dyDescent="0.2">
      <c r="A81" s="4" t="s">
        <v>136</v>
      </c>
      <c r="B81" s="8" t="s">
        <v>137</v>
      </c>
      <c r="C81" s="9">
        <v>7959</v>
      </c>
      <c r="D81" s="9">
        <v>3525.5</v>
      </c>
      <c r="E81" s="9">
        <f t="shared" si="5"/>
        <v>44.295765799723583</v>
      </c>
      <c r="F81" s="9">
        <f t="shared" si="6"/>
        <v>4.8610944482104981E-3</v>
      </c>
      <c r="G81" s="9">
        <v>11622</v>
      </c>
      <c r="H81" s="9">
        <v>5285.5</v>
      </c>
      <c r="I81" s="9">
        <f t="shared" si="7"/>
        <v>45.478403028738597</v>
      </c>
      <c r="J81" s="9">
        <f t="shared" si="8"/>
        <v>7.2878498669739292E-3</v>
      </c>
      <c r="K81" s="9">
        <f t="shared" si="9"/>
        <v>66.701352757544228</v>
      </c>
    </row>
    <row r="82" spans="1:11" ht="55.5" customHeight="1" x14ac:dyDescent="0.2">
      <c r="A82" s="3" t="s">
        <v>138</v>
      </c>
      <c r="B82" s="10" t="s">
        <v>139</v>
      </c>
      <c r="C82" s="6">
        <v>5790920.3016000008</v>
      </c>
      <c r="D82" s="6">
        <v>2627279.8008600003</v>
      </c>
      <c r="E82" s="6">
        <f t="shared" si="5"/>
        <v>45.368951117046052</v>
      </c>
      <c r="F82" s="6">
        <f t="shared" si="6"/>
        <v>3.622594030309497</v>
      </c>
      <c r="G82" s="6">
        <v>4649000.8</v>
      </c>
      <c r="H82" s="6">
        <v>2005358.4</v>
      </c>
      <c r="I82" s="6">
        <f t="shared" si="7"/>
        <v>43.135256074810741</v>
      </c>
      <c r="J82" s="6">
        <f t="shared" si="8"/>
        <v>2.7650649794106616</v>
      </c>
      <c r="K82" s="6">
        <f t="shared" si="9"/>
        <v>131.01298006680503</v>
      </c>
    </row>
    <row r="83" spans="1:11" ht="45" customHeight="1" x14ac:dyDescent="0.2">
      <c r="A83" s="4" t="s">
        <v>140</v>
      </c>
      <c r="B83" s="8" t="s">
        <v>141</v>
      </c>
      <c r="C83" s="9">
        <v>1625695.5</v>
      </c>
      <c r="D83" s="9">
        <v>975417.3</v>
      </c>
      <c r="E83" s="9">
        <f t="shared" si="5"/>
        <v>60</v>
      </c>
      <c r="F83" s="9">
        <f t="shared" si="6"/>
        <v>1.3449427376878385</v>
      </c>
      <c r="G83" s="9">
        <v>1004146.3</v>
      </c>
      <c r="H83" s="9">
        <v>602487.80000000005</v>
      </c>
      <c r="I83" s="9">
        <f t="shared" si="7"/>
        <v>60.000001991741648</v>
      </c>
      <c r="J83" s="9">
        <f t="shared" si="8"/>
        <v>0.83073325760730599</v>
      </c>
      <c r="K83" s="9">
        <f t="shared" si="9"/>
        <v>161.8982658238059</v>
      </c>
    </row>
    <row r="84" spans="1:11" ht="28.5" customHeight="1" x14ac:dyDescent="0.2">
      <c r="A84" s="4" t="s">
        <v>142</v>
      </c>
      <c r="B84" s="8" t="s">
        <v>143</v>
      </c>
      <c r="C84" s="9">
        <v>600000</v>
      </c>
      <c r="D84" s="9">
        <v>5000</v>
      </c>
      <c r="E84" s="9">
        <f t="shared" si="5"/>
        <v>0.83333333333333337</v>
      </c>
      <c r="F84" s="9">
        <f t="shared" si="6"/>
        <v>6.8941915305779297E-3</v>
      </c>
      <c r="G84" s="9">
        <v>602436.19999999995</v>
      </c>
      <c r="H84" s="9">
        <v>6236.5</v>
      </c>
      <c r="I84" s="9">
        <f t="shared" si="7"/>
        <v>1.035213355372735</v>
      </c>
      <c r="J84" s="9">
        <f t="shared" si="8"/>
        <v>8.5991250960898522E-3</v>
      </c>
      <c r="K84" s="9">
        <f t="shared" si="9"/>
        <v>80.173174055960871</v>
      </c>
    </row>
    <row r="85" spans="1:11" ht="25.5" x14ac:dyDescent="0.2">
      <c r="A85" s="4" t="s">
        <v>144</v>
      </c>
      <c r="B85" s="8" t="s">
        <v>145</v>
      </c>
      <c r="C85" s="9">
        <v>3565224.8015999999</v>
      </c>
      <c r="D85" s="9">
        <v>1646862.5008599998</v>
      </c>
      <c r="E85" s="9">
        <f t="shared" si="5"/>
        <v>46.192388769452116</v>
      </c>
      <c r="F85" s="9">
        <f t="shared" si="6"/>
        <v>2.2707571010910801</v>
      </c>
      <c r="G85" s="9">
        <v>3042418.3</v>
      </c>
      <c r="H85" s="9">
        <v>1396634.1</v>
      </c>
      <c r="I85" s="9">
        <f t="shared" si="7"/>
        <v>45.905393745495161</v>
      </c>
      <c r="J85" s="9">
        <f t="shared" si="8"/>
        <v>1.925732596707266</v>
      </c>
      <c r="K85" s="9">
        <f t="shared" si="9"/>
        <v>117.91653238740194</v>
      </c>
    </row>
    <row r="86" spans="1:11" hidden="1" x14ac:dyDescent="0.2">
      <c r="E86" s="12" t="e">
        <f t="shared" si="5"/>
        <v>#DIV/0!</v>
      </c>
      <c r="F86" s="6">
        <f>F82+F80+F77+F73+F67+F59+F55+F46+F42+F37+F26+F22+F20+F9</f>
        <v>99.999999999999986</v>
      </c>
      <c r="G86" s="1">
        <v>3049325.9</v>
      </c>
      <c r="H86" s="1">
        <v>810022.2</v>
      </c>
      <c r="J86" s="6">
        <f>J82+J80+J77+J73+J67+J59+J55+J46+J42+J37+J26+J22+J20+J9</f>
        <v>82.080320194204631</v>
      </c>
    </row>
  </sheetData>
  <mergeCells count="8">
    <mergeCell ref="J1:K1"/>
    <mergeCell ref="K5:K6"/>
    <mergeCell ref="B2:K2"/>
    <mergeCell ref="A3:F3"/>
    <mergeCell ref="C5:F5"/>
    <mergeCell ref="B5:B6"/>
    <mergeCell ref="A5:A6"/>
    <mergeCell ref="G5:J5"/>
  </mergeCells>
  <pageMargins left="0.39370078740157483" right="0.39370078740157483" top="0.78740157480314965" bottom="0.78740157480314965" header="0.51181102362204722" footer="0.51181102362204722"/>
  <pageSetup paperSize="9" scale="63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5"/>
  <sheetViews>
    <sheetView showGridLines="0" tabSelected="1" zoomScale="90" zoomScaleNormal="90" workbookViewId="0">
      <selection activeCell="P16" sqref="P16"/>
    </sheetView>
  </sheetViews>
  <sheetFormatPr defaultColWidth="9.140625" defaultRowHeight="12.75" x14ac:dyDescent="0.2"/>
  <cols>
    <col min="1" max="1" width="8.28515625" style="1" customWidth="1"/>
    <col min="2" max="2" width="41.140625" style="1" customWidth="1"/>
    <col min="3" max="3" width="15" style="1" customWidth="1"/>
    <col min="4" max="4" width="14.85546875" style="1" bestFit="1" customWidth="1"/>
    <col min="5" max="6" width="10" style="1" customWidth="1"/>
    <col min="7" max="7" width="15" style="1" customWidth="1"/>
    <col min="8" max="8" width="13.140625" style="1" customWidth="1"/>
    <col min="9" max="10" width="10" style="1" customWidth="1"/>
    <col min="11" max="11" width="11" style="1" customWidth="1"/>
    <col min="12" max="16384" width="9.140625" style="1"/>
  </cols>
  <sheetData>
    <row r="1" spans="1:11" ht="15.75" x14ac:dyDescent="0.25">
      <c r="J1" s="21" t="s">
        <v>169</v>
      </c>
      <c r="K1" s="21"/>
    </row>
    <row r="2" spans="1:11" ht="41.25" customHeight="1" x14ac:dyDescent="0.2">
      <c r="B2" s="23" t="s">
        <v>179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">
      <c r="A3" s="24"/>
      <c r="B3" s="24"/>
      <c r="C3" s="24"/>
      <c r="D3" s="24"/>
      <c r="E3" s="24"/>
      <c r="F3" s="24"/>
    </row>
    <row r="4" spans="1:11" ht="15.75" x14ac:dyDescent="0.25">
      <c r="A4" s="2"/>
      <c r="B4" s="2"/>
      <c r="C4" s="2"/>
      <c r="E4" s="2"/>
      <c r="F4" s="2"/>
      <c r="G4" s="2"/>
      <c r="I4" s="2"/>
      <c r="J4" s="2"/>
      <c r="K4" s="17" t="s">
        <v>0</v>
      </c>
    </row>
    <row r="5" spans="1:11" x14ac:dyDescent="0.2">
      <c r="A5" s="22" t="s">
        <v>1</v>
      </c>
      <c r="B5" s="22" t="s">
        <v>152</v>
      </c>
      <c r="C5" s="25" t="s">
        <v>180</v>
      </c>
      <c r="D5" s="25"/>
      <c r="E5" s="25"/>
      <c r="F5" s="25"/>
      <c r="G5" s="25" t="s">
        <v>178</v>
      </c>
      <c r="H5" s="25"/>
      <c r="I5" s="25"/>
      <c r="J5" s="25"/>
      <c r="K5" s="22" t="s">
        <v>181</v>
      </c>
    </row>
    <row r="6" spans="1:11" s="16" customFormat="1" ht="76.5" x14ac:dyDescent="0.2">
      <c r="A6" s="22"/>
      <c r="B6" s="22"/>
      <c r="C6" s="14" t="s">
        <v>148</v>
      </c>
      <c r="D6" s="14" t="s">
        <v>172</v>
      </c>
      <c r="E6" s="15" t="s">
        <v>147</v>
      </c>
      <c r="F6" s="15" t="s">
        <v>153</v>
      </c>
      <c r="G6" s="14" t="s">
        <v>148</v>
      </c>
      <c r="H6" s="14" t="s">
        <v>172</v>
      </c>
      <c r="I6" s="15" t="s">
        <v>147</v>
      </c>
      <c r="J6" s="15" t="s">
        <v>153</v>
      </c>
      <c r="K6" s="22"/>
    </row>
    <row r="7" spans="1:11" x14ac:dyDescent="0.2">
      <c r="A7" s="4" t="s">
        <v>150</v>
      </c>
      <c r="B7" s="4" t="s">
        <v>160</v>
      </c>
      <c r="C7" s="4" t="s">
        <v>161</v>
      </c>
      <c r="D7" s="4" t="s">
        <v>162</v>
      </c>
      <c r="E7" s="4" t="s">
        <v>163</v>
      </c>
      <c r="F7" s="4" t="s">
        <v>151</v>
      </c>
      <c r="G7" s="4" t="s">
        <v>173</v>
      </c>
      <c r="H7" s="4" t="s">
        <v>174</v>
      </c>
      <c r="I7" s="4" t="s">
        <v>175</v>
      </c>
      <c r="J7" s="4" t="s">
        <v>176</v>
      </c>
      <c r="K7" s="4" t="s">
        <v>168</v>
      </c>
    </row>
    <row r="8" spans="1:11" x14ac:dyDescent="0.2">
      <c r="A8" s="13" t="s">
        <v>146</v>
      </c>
      <c r="B8" s="11" t="s">
        <v>149</v>
      </c>
      <c r="C8" s="12">
        <f>C9+C20+C22+C26+C37+C42+C45+C54+C58+C66+C72+C76+C79+C81</f>
        <v>176452664.40000001</v>
      </c>
      <c r="D8" s="12">
        <f>D9+D20+D22+D26+D37+D42+D45+D54+D58+D66+D72+D76+D79+D81</f>
        <v>81719524.800000012</v>
      </c>
      <c r="E8" s="12">
        <f>D8/C8*100</f>
        <v>46.312434599882415</v>
      </c>
      <c r="F8" s="12">
        <f>D8/$D$8*100</f>
        <v>100</v>
      </c>
      <c r="G8" s="12">
        <f>G9+G20+G22+G26+G37+G42+G45+G54+G58+G66+G72+G76+G79+G81</f>
        <v>167533617.21457002</v>
      </c>
      <c r="H8" s="12">
        <f>H9+H20+H22+H26+H37+H42+H45+H54+H58+H66+H72+H76+H79+H81</f>
        <v>72524820.028910011</v>
      </c>
      <c r="I8" s="12">
        <f>H8/G8*100</f>
        <v>43.28971178126195</v>
      </c>
      <c r="J8" s="12">
        <f>H8/$D$8*100</f>
        <v>88.748460305425084</v>
      </c>
      <c r="K8" s="12">
        <f>D8/H8*100</f>
        <v>112.67801115180262</v>
      </c>
    </row>
    <row r="9" spans="1:11" x14ac:dyDescent="0.2">
      <c r="A9" s="7" t="s">
        <v>164</v>
      </c>
      <c r="B9" s="5" t="s">
        <v>2</v>
      </c>
      <c r="C9" s="6">
        <v>9493201.9000000004</v>
      </c>
      <c r="D9" s="6">
        <v>3569743.1</v>
      </c>
      <c r="E9" s="6">
        <f t="shared" ref="E9:E71" si="0">D9/C9*100</f>
        <v>37.603151577340832</v>
      </c>
      <c r="F9" s="6">
        <f t="shared" ref="F9:F71" si="1">D9/$D$8*100</f>
        <v>4.3682866594446956</v>
      </c>
      <c r="G9" s="6">
        <v>9549111.0291600004</v>
      </c>
      <c r="H9" s="6">
        <v>3238400.6653200001</v>
      </c>
      <c r="I9" s="6">
        <f t="shared" ref="I9:I71" si="2">H9/G9*100</f>
        <v>33.913111444939084</v>
      </c>
      <c r="J9" s="6">
        <f t="shared" ref="J9:J71" si="3">H9/$D$8*100</f>
        <v>3.9628236620876676</v>
      </c>
      <c r="K9" s="6">
        <f t="shared" ref="K9:K71" si="4">D9/H9*100</f>
        <v>110.23166892930645</v>
      </c>
    </row>
    <row r="10" spans="1:11" ht="38.25" x14ac:dyDescent="0.2">
      <c r="A10" s="4" t="s">
        <v>3</v>
      </c>
      <c r="B10" s="8" t="s">
        <v>4</v>
      </c>
      <c r="C10" s="9">
        <v>6571.5</v>
      </c>
      <c r="D10" s="9">
        <v>2419</v>
      </c>
      <c r="E10" s="9">
        <f t="shared" si="0"/>
        <v>36.81046945141901</v>
      </c>
      <c r="F10" s="9">
        <f t="shared" si="1"/>
        <v>2.9601248978383681E-3</v>
      </c>
      <c r="G10" s="9">
        <v>6889.6606600000005</v>
      </c>
      <c r="H10" s="9">
        <v>2058.4971100000002</v>
      </c>
      <c r="I10" s="9">
        <f t="shared" si="2"/>
        <v>29.878062383409169</v>
      </c>
      <c r="J10" s="9">
        <f t="shared" si="3"/>
        <v>2.5189783164279974E-3</v>
      </c>
      <c r="K10" s="9">
        <f t="shared" si="4"/>
        <v>117.51291698437214</v>
      </c>
    </row>
    <row r="11" spans="1:11" ht="51" x14ac:dyDescent="0.2">
      <c r="A11" s="4" t="s">
        <v>5</v>
      </c>
      <c r="B11" s="8" t="s">
        <v>6</v>
      </c>
      <c r="C11" s="9">
        <v>631646.80000000005</v>
      </c>
      <c r="D11" s="9">
        <v>187467.1</v>
      </c>
      <c r="E11" s="9">
        <f t="shared" si="0"/>
        <v>29.679102308441998</v>
      </c>
      <c r="F11" s="9">
        <f t="shared" si="1"/>
        <v>0.22940307161453291</v>
      </c>
      <c r="G11" s="9">
        <v>555877.19999999995</v>
      </c>
      <c r="H11" s="9">
        <v>204621.92180000001</v>
      </c>
      <c r="I11" s="9">
        <f t="shared" si="2"/>
        <v>36.810634039316604</v>
      </c>
      <c r="J11" s="9">
        <f t="shared" si="3"/>
        <v>0.2503953887406844</v>
      </c>
      <c r="K11" s="9">
        <f t="shared" si="4"/>
        <v>91.616332380668709</v>
      </c>
    </row>
    <row r="12" spans="1:11" ht="51" x14ac:dyDescent="0.2">
      <c r="A12" s="4" t="s">
        <v>7</v>
      </c>
      <c r="B12" s="8" t="s">
        <v>8</v>
      </c>
      <c r="C12" s="9">
        <v>3374122.6</v>
      </c>
      <c r="D12" s="9">
        <v>1449982.3</v>
      </c>
      <c r="E12" s="9">
        <f t="shared" si="0"/>
        <v>42.973610383926179</v>
      </c>
      <c r="F12" s="9">
        <f t="shared" si="1"/>
        <v>1.7743401023790584</v>
      </c>
      <c r="G12" s="9">
        <v>3148312.7636700002</v>
      </c>
      <c r="H12" s="9">
        <v>1320990.5291300002</v>
      </c>
      <c r="I12" s="9">
        <f t="shared" si="2"/>
        <v>41.958681626984109</v>
      </c>
      <c r="J12" s="9">
        <f t="shared" si="3"/>
        <v>1.6164931604325725</v>
      </c>
      <c r="K12" s="9">
        <f t="shared" si="4"/>
        <v>109.76477635725016</v>
      </c>
    </row>
    <row r="13" spans="1:11" x14ac:dyDescent="0.2">
      <c r="A13" s="4" t="s">
        <v>9</v>
      </c>
      <c r="B13" s="8" t="s">
        <v>10</v>
      </c>
      <c r="C13" s="9">
        <v>441868.5</v>
      </c>
      <c r="D13" s="9">
        <v>216358</v>
      </c>
      <c r="E13" s="9">
        <f t="shared" si="0"/>
        <v>48.964341201058687</v>
      </c>
      <c r="F13" s="9">
        <f t="shared" si="1"/>
        <v>0.26475680142476793</v>
      </c>
      <c r="G13" s="9">
        <v>398820.48941000004</v>
      </c>
      <c r="H13" s="9">
        <v>180627.99453</v>
      </c>
      <c r="I13" s="9">
        <f t="shared" si="2"/>
        <v>45.290550341887958</v>
      </c>
      <c r="J13" s="9">
        <f t="shared" si="3"/>
        <v>0.22103407352412796</v>
      </c>
      <c r="K13" s="9">
        <f t="shared" si="4"/>
        <v>119.78098996391486</v>
      </c>
    </row>
    <row r="14" spans="1:11" ht="38.25" x14ac:dyDescent="0.2">
      <c r="A14" s="4" t="s">
        <v>11</v>
      </c>
      <c r="B14" s="8" t="s">
        <v>12</v>
      </c>
      <c r="C14" s="9">
        <v>89658.1</v>
      </c>
      <c r="D14" s="9">
        <v>32905.199999999997</v>
      </c>
      <c r="E14" s="9">
        <f t="shared" si="0"/>
        <v>36.700755425332453</v>
      </c>
      <c r="F14" s="9">
        <f t="shared" si="1"/>
        <v>4.0266019755415897E-2</v>
      </c>
      <c r="G14" s="9">
        <v>87987.1</v>
      </c>
      <c r="H14" s="9">
        <v>30637.071600000003</v>
      </c>
      <c r="I14" s="9">
        <f t="shared" si="2"/>
        <v>34.819958380262563</v>
      </c>
      <c r="J14" s="9">
        <f t="shared" si="3"/>
        <v>3.7490516097567907E-2</v>
      </c>
      <c r="K14" s="9">
        <f t="shared" si="4"/>
        <v>107.40321539086</v>
      </c>
    </row>
    <row r="15" spans="1:11" ht="28.5" customHeight="1" x14ac:dyDescent="0.2">
      <c r="A15" s="4" t="s">
        <v>13</v>
      </c>
      <c r="B15" s="8" t="s">
        <v>14</v>
      </c>
      <c r="C15" s="9">
        <v>200174.2</v>
      </c>
      <c r="D15" s="9">
        <v>32662.9</v>
      </c>
      <c r="E15" s="9">
        <f t="shared" si="0"/>
        <v>16.317237685975517</v>
      </c>
      <c r="F15" s="9">
        <f t="shared" si="1"/>
        <v>3.9969517786525355E-2</v>
      </c>
      <c r="G15" s="9">
        <v>302737.12</v>
      </c>
      <c r="H15" s="9">
        <v>32054.755000000001</v>
      </c>
      <c r="I15" s="9">
        <f t="shared" si="2"/>
        <v>10.588313385553777</v>
      </c>
      <c r="J15" s="9">
        <f t="shared" si="3"/>
        <v>3.9225332108147541E-2</v>
      </c>
      <c r="K15" s="9">
        <f t="shared" si="4"/>
        <v>101.89720682625713</v>
      </c>
    </row>
    <row r="16" spans="1:11" ht="25.5" x14ac:dyDescent="0.2">
      <c r="A16" s="4" t="s">
        <v>165</v>
      </c>
      <c r="B16" s="8" t="s">
        <v>159</v>
      </c>
      <c r="C16" s="9">
        <v>170</v>
      </c>
      <c r="D16" s="9">
        <v>0</v>
      </c>
      <c r="E16" s="9">
        <f t="shared" si="0"/>
        <v>0</v>
      </c>
      <c r="F16" s="9">
        <f t="shared" si="1"/>
        <v>0</v>
      </c>
      <c r="G16" s="9">
        <v>166</v>
      </c>
      <c r="H16" s="9">
        <v>0</v>
      </c>
      <c r="I16" s="9">
        <f t="shared" si="2"/>
        <v>0</v>
      </c>
      <c r="J16" s="9">
        <f t="shared" si="3"/>
        <v>0</v>
      </c>
      <c r="K16" s="9">
        <v>0</v>
      </c>
    </row>
    <row r="17" spans="1:11" x14ac:dyDescent="0.2">
      <c r="A17" s="4" t="s">
        <v>15</v>
      </c>
      <c r="B17" s="8" t="s">
        <v>16</v>
      </c>
      <c r="C17" s="9">
        <v>174600.6</v>
      </c>
      <c r="D17" s="9">
        <v>0</v>
      </c>
      <c r="E17" s="9">
        <f t="shared" si="0"/>
        <v>0</v>
      </c>
      <c r="F17" s="9">
        <f t="shared" si="1"/>
        <v>0</v>
      </c>
      <c r="G17" s="9">
        <v>26355.136210000001</v>
      </c>
      <c r="H17" s="9">
        <v>0</v>
      </c>
      <c r="I17" s="9">
        <f t="shared" si="2"/>
        <v>0</v>
      </c>
      <c r="J17" s="9">
        <f t="shared" si="3"/>
        <v>0</v>
      </c>
      <c r="K17" s="18">
        <v>0</v>
      </c>
    </row>
    <row r="18" spans="1:11" ht="25.5" x14ac:dyDescent="0.2">
      <c r="A18" s="4" t="s">
        <v>17</v>
      </c>
      <c r="B18" s="8" t="s">
        <v>18</v>
      </c>
      <c r="C18" s="9">
        <v>0</v>
      </c>
      <c r="D18" s="9">
        <v>0</v>
      </c>
      <c r="E18" s="9">
        <v>0</v>
      </c>
      <c r="F18" s="9">
        <f t="shared" si="1"/>
        <v>0</v>
      </c>
      <c r="G18" s="9">
        <v>22680</v>
      </c>
      <c r="H18" s="9">
        <v>0</v>
      </c>
      <c r="I18" s="9">
        <f t="shared" si="2"/>
        <v>0</v>
      </c>
      <c r="J18" s="9">
        <f t="shared" si="3"/>
        <v>0</v>
      </c>
      <c r="K18" s="18">
        <v>0</v>
      </c>
    </row>
    <row r="19" spans="1:11" x14ac:dyDescent="0.2">
      <c r="A19" s="4" t="s">
        <v>19</v>
      </c>
      <c r="B19" s="8" t="s">
        <v>20</v>
      </c>
      <c r="C19" s="9">
        <v>4574389.7</v>
      </c>
      <c r="D19" s="9">
        <v>1647948.7</v>
      </c>
      <c r="E19" s="9">
        <f t="shared" si="0"/>
        <v>36.025542380003174</v>
      </c>
      <c r="F19" s="9">
        <f t="shared" si="1"/>
        <v>2.0165911439563335</v>
      </c>
      <c r="G19" s="9">
        <v>4999285.5592099996</v>
      </c>
      <c r="H19" s="9">
        <v>1467409.8961500002</v>
      </c>
      <c r="I19" s="9">
        <f t="shared" si="2"/>
        <v>29.352392032230384</v>
      </c>
      <c r="J19" s="9">
        <f t="shared" si="3"/>
        <v>1.7956662128681393</v>
      </c>
      <c r="K19" s="9">
        <f t="shared" si="4"/>
        <v>112.30322926972715</v>
      </c>
    </row>
    <row r="20" spans="1:11" x14ac:dyDescent="0.2">
      <c r="A20" s="19" t="s">
        <v>21</v>
      </c>
      <c r="B20" s="10" t="s">
        <v>22</v>
      </c>
      <c r="C20" s="6">
        <v>78850.5</v>
      </c>
      <c r="D20" s="6">
        <v>39425.4</v>
      </c>
      <c r="E20" s="6">
        <f>D20/C20*100</f>
        <v>50.000190233416411</v>
      </c>
      <c r="F20" s="6">
        <f t="shared" si="1"/>
        <v>4.8244773934368247E-2</v>
      </c>
      <c r="G20" s="6">
        <v>71362.100000000006</v>
      </c>
      <c r="H20" s="6">
        <v>35681.199999999997</v>
      </c>
      <c r="I20" s="6">
        <f t="shared" si="2"/>
        <v>50.00021019560802</v>
      </c>
      <c r="J20" s="6">
        <f t="shared" si="3"/>
        <v>4.3663004755994363E-2</v>
      </c>
      <c r="K20" s="6">
        <f t="shared" si="4"/>
        <v>110.49348116094751</v>
      </c>
    </row>
    <row r="21" spans="1:11" x14ac:dyDescent="0.2">
      <c r="A21" s="4" t="s">
        <v>23</v>
      </c>
      <c r="B21" s="8" t="s">
        <v>24</v>
      </c>
      <c r="C21" s="9">
        <v>78850.5</v>
      </c>
      <c r="D21" s="9">
        <v>39425.4</v>
      </c>
      <c r="E21" s="9">
        <f>D21/C21*100</f>
        <v>50.000190233416411</v>
      </c>
      <c r="F21" s="9">
        <f>D21/$D$8*100</f>
        <v>4.8244773934368247E-2</v>
      </c>
      <c r="G21" s="9">
        <v>71362.100000000006</v>
      </c>
      <c r="H21" s="9">
        <v>35681.199999999997</v>
      </c>
      <c r="I21" s="9">
        <f t="shared" si="2"/>
        <v>50.00021019560802</v>
      </c>
      <c r="J21" s="9">
        <f t="shared" si="3"/>
        <v>4.3663004755994363E-2</v>
      </c>
      <c r="K21" s="9">
        <f>D21/H21*100</f>
        <v>110.49348116094751</v>
      </c>
    </row>
    <row r="22" spans="1:11" ht="25.5" x14ac:dyDescent="0.2">
      <c r="A22" s="19" t="s">
        <v>25</v>
      </c>
      <c r="B22" s="10" t="s">
        <v>26</v>
      </c>
      <c r="C22" s="6">
        <v>2569701.7999999998</v>
      </c>
      <c r="D22" s="6">
        <v>1212958.3</v>
      </c>
      <c r="E22" s="6">
        <f t="shared" si="0"/>
        <v>47.20229794756731</v>
      </c>
      <c r="F22" s="6">
        <f t="shared" si="1"/>
        <v>1.4842943629060357</v>
      </c>
      <c r="G22" s="6">
        <v>2927624.6954000001</v>
      </c>
      <c r="H22" s="6">
        <v>1192728.78149</v>
      </c>
      <c r="I22" s="6">
        <f t="shared" si="2"/>
        <v>40.740494618865</v>
      </c>
      <c r="J22" s="6">
        <f t="shared" si="3"/>
        <v>1.4595395462823344</v>
      </c>
      <c r="K22" s="6">
        <f t="shared" si="4"/>
        <v>101.69607029057592</v>
      </c>
    </row>
    <row r="23" spans="1:11" ht="38.25" x14ac:dyDescent="0.2">
      <c r="A23" s="4" t="s">
        <v>27</v>
      </c>
      <c r="B23" s="8" t="s">
        <v>154</v>
      </c>
      <c r="C23" s="9">
        <v>557730.4</v>
      </c>
      <c r="D23" s="9">
        <v>200879.7</v>
      </c>
      <c r="E23" s="9">
        <f t="shared" si="0"/>
        <v>36.017348166784522</v>
      </c>
      <c r="F23" s="9">
        <f t="shared" si="1"/>
        <v>0.24581604028123274</v>
      </c>
      <c r="G23" s="9">
        <v>755106.29099999997</v>
      </c>
      <c r="H23" s="9">
        <v>256301.88288999998</v>
      </c>
      <c r="I23" s="9">
        <f t="shared" si="2"/>
        <v>33.94249073869787</v>
      </c>
      <c r="J23" s="9">
        <f t="shared" si="3"/>
        <v>0.31363604171374226</v>
      </c>
      <c r="K23" s="9">
        <f t="shared" si="4"/>
        <v>78.37620923222552</v>
      </c>
    </row>
    <row r="24" spans="1:11" x14ac:dyDescent="0.2">
      <c r="A24" s="4" t="s">
        <v>28</v>
      </c>
      <c r="B24" s="8" t="s">
        <v>29</v>
      </c>
      <c r="C24" s="9">
        <v>1579530.7</v>
      </c>
      <c r="D24" s="9">
        <v>750405.1</v>
      </c>
      <c r="E24" s="9">
        <f t="shared" si="0"/>
        <v>47.508104780742791</v>
      </c>
      <c r="F24" s="9">
        <f t="shared" si="1"/>
        <v>0.91826904504956186</v>
      </c>
      <c r="G24" s="9">
        <v>1611623.82</v>
      </c>
      <c r="H24" s="9">
        <v>736380.56510999997</v>
      </c>
      <c r="I24" s="9">
        <f t="shared" si="2"/>
        <v>45.691839247573292</v>
      </c>
      <c r="J24" s="9">
        <f t="shared" si="3"/>
        <v>0.90110725302455486</v>
      </c>
      <c r="K24" s="9">
        <f t="shared" si="4"/>
        <v>101.90452268222275</v>
      </c>
    </row>
    <row r="25" spans="1:11" ht="38.25" x14ac:dyDescent="0.2">
      <c r="A25" s="4" t="s">
        <v>30</v>
      </c>
      <c r="B25" s="8" t="s">
        <v>31</v>
      </c>
      <c r="C25" s="9">
        <v>432440.7</v>
      </c>
      <c r="D25" s="9">
        <v>261673.5</v>
      </c>
      <c r="E25" s="9">
        <f t="shared" si="0"/>
        <v>60.510839983378062</v>
      </c>
      <c r="F25" s="9">
        <f t="shared" si="1"/>
        <v>0.32020927757524109</v>
      </c>
      <c r="G25" s="9">
        <v>560894.58439999993</v>
      </c>
      <c r="H25" s="9">
        <v>200046.33349000002</v>
      </c>
      <c r="I25" s="9">
        <f t="shared" si="2"/>
        <v>35.665584773651105</v>
      </c>
      <c r="J25" s="9">
        <f t="shared" si="3"/>
        <v>0.24479625154403736</v>
      </c>
      <c r="K25" s="9">
        <f t="shared" si="4"/>
        <v>130.80644640411799</v>
      </c>
    </row>
    <row r="26" spans="1:11" x14ac:dyDescent="0.2">
      <c r="A26" s="19" t="s">
        <v>32</v>
      </c>
      <c r="B26" s="10" t="s">
        <v>33</v>
      </c>
      <c r="C26" s="6">
        <v>30796116</v>
      </c>
      <c r="D26" s="6">
        <v>12115458.300000001</v>
      </c>
      <c r="E26" s="6">
        <f t="shared" si="0"/>
        <v>39.34086460773171</v>
      </c>
      <c r="F26" s="6">
        <f t="shared" si="1"/>
        <v>14.825659265213934</v>
      </c>
      <c r="G26" s="6">
        <v>28041882.401140001</v>
      </c>
      <c r="H26" s="6">
        <v>9414344.4717999995</v>
      </c>
      <c r="I26" s="6">
        <f t="shared" si="2"/>
        <v>33.572441168989684</v>
      </c>
      <c r="J26" s="6">
        <f t="shared" si="3"/>
        <v>11.520312305829755</v>
      </c>
      <c r="K26" s="6">
        <f t="shared" si="4"/>
        <v>128.6914700889796</v>
      </c>
    </row>
    <row r="27" spans="1:11" x14ac:dyDescent="0.2">
      <c r="A27" s="4" t="s">
        <v>34</v>
      </c>
      <c r="B27" s="8" t="s">
        <v>35</v>
      </c>
      <c r="C27" s="9">
        <v>481058.9</v>
      </c>
      <c r="D27" s="9">
        <v>239414.7</v>
      </c>
      <c r="E27" s="9">
        <f t="shared" si="0"/>
        <v>49.768271619130218</v>
      </c>
      <c r="F27" s="9">
        <f t="shared" si="1"/>
        <v>0.29297123372406098</v>
      </c>
      <c r="G27" s="9">
        <v>197569.43037000002</v>
      </c>
      <c r="H27" s="9">
        <v>109319.35868</v>
      </c>
      <c r="I27" s="9">
        <f t="shared" si="2"/>
        <v>55.332122219146527</v>
      </c>
      <c r="J27" s="9">
        <f t="shared" si="3"/>
        <v>0.13377385508242698</v>
      </c>
      <c r="K27" s="9">
        <f t="shared" si="4"/>
        <v>219.00485228861939</v>
      </c>
    </row>
    <row r="28" spans="1:11" x14ac:dyDescent="0.2">
      <c r="A28" s="4" t="s">
        <v>36</v>
      </c>
      <c r="B28" s="8" t="s">
        <v>37</v>
      </c>
      <c r="C28" s="9">
        <v>6273</v>
      </c>
      <c r="D28" s="9">
        <v>0</v>
      </c>
      <c r="E28" s="9">
        <f t="shared" si="0"/>
        <v>0</v>
      </c>
      <c r="F28" s="9">
        <f t="shared" si="1"/>
        <v>0</v>
      </c>
      <c r="G28" s="9">
        <v>8761</v>
      </c>
      <c r="H28" s="9">
        <v>0</v>
      </c>
      <c r="I28" s="9">
        <f t="shared" si="2"/>
        <v>0</v>
      </c>
      <c r="J28" s="9">
        <f t="shared" si="3"/>
        <v>0</v>
      </c>
      <c r="K28" s="18"/>
    </row>
    <row r="29" spans="1:11" x14ac:dyDescent="0.2">
      <c r="A29" s="4" t="s">
        <v>38</v>
      </c>
      <c r="B29" s="8" t="s">
        <v>39</v>
      </c>
      <c r="C29" s="9">
        <v>5364451.9000000004</v>
      </c>
      <c r="D29" s="9">
        <v>2906889</v>
      </c>
      <c r="E29" s="9">
        <f t="shared" si="0"/>
        <v>54.1879963542967</v>
      </c>
      <c r="F29" s="9">
        <f t="shared" si="1"/>
        <v>3.5571535775744003</v>
      </c>
      <c r="G29" s="9">
        <v>5997322.2892200006</v>
      </c>
      <c r="H29" s="9">
        <v>3149591.8371000001</v>
      </c>
      <c r="I29" s="9">
        <f t="shared" si="2"/>
        <v>52.516634678134487</v>
      </c>
      <c r="J29" s="9">
        <f t="shared" si="3"/>
        <v>3.8541484973245952</v>
      </c>
      <c r="K29" s="9">
        <f t="shared" si="4"/>
        <v>92.294149538961534</v>
      </c>
    </row>
    <row r="30" spans="1:11" x14ac:dyDescent="0.2">
      <c r="A30" s="4" t="s">
        <v>40</v>
      </c>
      <c r="B30" s="8" t="s">
        <v>41</v>
      </c>
      <c r="C30" s="9">
        <v>112485.4</v>
      </c>
      <c r="D30" s="9">
        <v>11141.8</v>
      </c>
      <c r="E30" s="9">
        <f t="shared" si="0"/>
        <v>9.905107685086243</v>
      </c>
      <c r="F30" s="9">
        <f t="shared" si="1"/>
        <v>1.3634195777898107E-2</v>
      </c>
      <c r="G30" s="9">
        <v>69296.100000000006</v>
      </c>
      <c r="H30" s="9">
        <v>1675.1736000000001</v>
      </c>
      <c r="I30" s="9">
        <f t="shared" si="2"/>
        <v>2.4174139670197889</v>
      </c>
      <c r="J30" s="9">
        <f t="shared" si="3"/>
        <v>2.0499061932871148E-3</v>
      </c>
      <c r="K30" s="9">
        <f t="shared" si="4"/>
        <v>665.11315603349999</v>
      </c>
    </row>
    <row r="31" spans="1:11" x14ac:dyDescent="0.2">
      <c r="A31" s="4" t="s">
        <v>42</v>
      </c>
      <c r="B31" s="8" t="s">
        <v>43</v>
      </c>
      <c r="C31" s="9">
        <v>1715698.4</v>
      </c>
      <c r="D31" s="9">
        <v>658681.9</v>
      </c>
      <c r="E31" s="9">
        <f t="shared" si="0"/>
        <v>38.391473699573311</v>
      </c>
      <c r="F31" s="9">
        <f t="shared" si="1"/>
        <v>0.80602757004773951</v>
      </c>
      <c r="G31" s="9">
        <v>1684647.2</v>
      </c>
      <c r="H31" s="9">
        <v>649574.91735999996</v>
      </c>
      <c r="I31" s="9">
        <f t="shared" si="2"/>
        <v>38.558513459672746</v>
      </c>
      <c r="J31" s="9">
        <f t="shared" si="3"/>
        <v>0.79488337572907652</v>
      </c>
      <c r="K31" s="9">
        <f t="shared" si="4"/>
        <v>101.40199111705431</v>
      </c>
    </row>
    <row r="32" spans="1:11" x14ac:dyDescent="0.2">
      <c r="A32" s="4" t="s">
        <v>44</v>
      </c>
      <c r="B32" s="8" t="s">
        <v>45</v>
      </c>
      <c r="C32" s="9">
        <v>406624.9</v>
      </c>
      <c r="D32" s="9">
        <v>108068</v>
      </c>
      <c r="E32" s="9">
        <f t="shared" si="0"/>
        <v>26.576827931590017</v>
      </c>
      <c r="F32" s="9">
        <f t="shared" si="1"/>
        <v>0.13224257026027147</v>
      </c>
      <c r="G32" s="9">
        <v>626120.77</v>
      </c>
      <c r="H32" s="9">
        <v>69635.47206</v>
      </c>
      <c r="I32" s="9">
        <f t="shared" si="2"/>
        <v>11.121731684448033</v>
      </c>
      <c r="J32" s="9">
        <f t="shared" si="3"/>
        <v>8.5212771648422503E-2</v>
      </c>
      <c r="K32" s="9">
        <f t="shared" si="4"/>
        <v>155.19102090222839</v>
      </c>
    </row>
    <row r="33" spans="1:11" x14ac:dyDescent="0.2">
      <c r="A33" s="4" t="s">
        <v>46</v>
      </c>
      <c r="B33" s="8" t="s">
        <v>47</v>
      </c>
      <c r="C33" s="9">
        <v>15946561.699999999</v>
      </c>
      <c r="D33" s="9">
        <v>5201734</v>
      </c>
      <c r="E33" s="9">
        <f t="shared" si="0"/>
        <v>32.61978411308565</v>
      </c>
      <c r="F33" s="9">
        <f t="shared" si="1"/>
        <v>6.3653502791783234</v>
      </c>
      <c r="G33" s="9">
        <v>13682257.56903</v>
      </c>
      <c r="H33" s="9">
        <v>3438642.8168099998</v>
      </c>
      <c r="I33" s="9">
        <f t="shared" si="2"/>
        <v>25.132130421177134</v>
      </c>
      <c r="J33" s="9">
        <f t="shared" si="3"/>
        <v>4.2078595356809991</v>
      </c>
      <c r="K33" s="9">
        <f t="shared" si="4"/>
        <v>151.272879363074</v>
      </c>
    </row>
    <row r="34" spans="1:11" x14ac:dyDescent="0.2">
      <c r="A34" s="4" t="s">
        <v>48</v>
      </c>
      <c r="B34" s="8" t="s">
        <v>49</v>
      </c>
      <c r="C34" s="9">
        <v>1681812.2</v>
      </c>
      <c r="D34" s="9">
        <v>513095.3</v>
      </c>
      <c r="E34" s="9">
        <f t="shared" si="0"/>
        <v>30.508477700423388</v>
      </c>
      <c r="F34" s="9">
        <f t="shared" si="1"/>
        <v>0.62787357275479405</v>
      </c>
      <c r="G34" s="9">
        <v>1502980.7075999998</v>
      </c>
      <c r="H34" s="9">
        <v>281340.71777999995</v>
      </c>
      <c r="I34" s="9">
        <f t="shared" si="2"/>
        <v>18.718850904563666</v>
      </c>
      <c r="J34" s="9">
        <f t="shared" si="3"/>
        <v>0.34427600805138298</v>
      </c>
      <c r="K34" s="9">
        <f t="shared" si="4"/>
        <v>182.37505898496542</v>
      </c>
    </row>
    <row r="35" spans="1:11" ht="25.5" x14ac:dyDescent="0.2">
      <c r="A35" s="4" t="s">
        <v>50</v>
      </c>
      <c r="B35" s="8" t="s">
        <v>51</v>
      </c>
      <c r="C35" s="9">
        <v>7354.9</v>
      </c>
      <c r="D35" s="9">
        <v>0</v>
      </c>
      <c r="E35" s="9">
        <f t="shared" si="0"/>
        <v>0</v>
      </c>
      <c r="F35" s="9">
        <f t="shared" si="1"/>
        <v>0</v>
      </c>
      <c r="G35" s="9">
        <v>16972</v>
      </c>
      <c r="H35" s="9">
        <v>5990</v>
      </c>
      <c r="I35" s="9">
        <f t="shared" si="2"/>
        <v>35.293424463822767</v>
      </c>
      <c r="J35" s="9">
        <f t="shared" si="3"/>
        <v>7.3299496230061281E-3</v>
      </c>
      <c r="K35" s="20">
        <f t="shared" si="4"/>
        <v>0</v>
      </c>
    </row>
    <row r="36" spans="1:11" ht="25.5" x14ac:dyDescent="0.2">
      <c r="A36" s="4" t="s">
        <v>52</v>
      </c>
      <c r="B36" s="8" t="s">
        <v>53</v>
      </c>
      <c r="C36" s="9">
        <v>5073794.7</v>
      </c>
      <c r="D36" s="9">
        <v>2476433.6</v>
      </c>
      <c r="E36" s="9">
        <f t="shared" si="0"/>
        <v>48.808313036394637</v>
      </c>
      <c r="F36" s="9">
        <f t="shared" si="1"/>
        <v>3.0304062658964455</v>
      </c>
      <c r="G36" s="9">
        <v>4255955.3349200003</v>
      </c>
      <c r="H36" s="9">
        <v>1708574.1784100002</v>
      </c>
      <c r="I36" s="9">
        <f t="shared" si="2"/>
        <v>40.145491292899493</v>
      </c>
      <c r="J36" s="9">
        <f t="shared" si="3"/>
        <v>2.0907784064965584</v>
      </c>
      <c r="K36" s="9">
        <f t="shared" si="4"/>
        <v>144.94153261198002</v>
      </c>
    </row>
    <row r="37" spans="1:11" x14ac:dyDescent="0.2">
      <c r="A37" s="19" t="s">
        <v>54</v>
      </c>
      <c r="B37" s="10" t="s">
        <v>55</v>
      </c>
      <c r="C37" s="6">
        <v>17852100.399999999</v>
      </c>
      <c r="D37" s="6">
        <v>6192153</v>
      </c>
      <c r="E37" s="6">
        <f t="shared" si="0"/>
        <v>34.685851307446157</v>
      </c>
      <c r="F37" s="6">
        <f t="shared" si="1"/>
        <v>7.5773237976537997</v>
      </c>
      <c r="G37" s="6">
        <v>16989269.655499998</v>
      </c>
      <c r="H37" s="6">
        <v>4748089.7836999996</v>
      </c>
      <c r="I37" s="6">
        <f t="shared" si="2"/>
        <v>27.947580325578524</v>
      </c>
      <c r="J37" s="6">
        <f t="shared" si="3"/>
        <v>5.8102268647798088</v>
      </c>
      <c r="K37" s="6">
        <f t="shared" si="4"/>
        <v>130.41356170764527</v>
      </c>
    </row>
    <row r="38" spans="1:11" x14ac:dyDescent="0.2">
      <c r="A38" s="4" t="s">
        <v>56</v>
      </c>
      <c r="B38" s="8" t="s">
        <v>57</v>
      </c>
      <c r="C38" s="9">
        <v>5234732.4000000004</v>
      </c>
      <c r="D38" s="9">
        <v>1630025.4</v>
      </c>
      <c r="E38" s="9">
        <f t="shared" si="0"/>
        <v>31.138657632241141</v>
      </c>
      <c r="F38" s="9">
        <f t="shared" si="1"/>
        <v>1.9946584417730235</v>
      </c>
      <c r="G38" s="9">
        <v>4064118.5241199997</v>
      </c>
      <c r="H38" s="9">
        <v>391638.73416000005</v>
      </c>
      <c r="I38" s="9">
        <f t="shared" si="2"/>
        <v>9.6364988332814754</v>
      </c>
      <c r="J38" s="9">
        <f t="shared" si="3"/>
        <v>0.47924744437574118</v>
      </c>
      <c r="K38" s="9">
        <f t="shared" si="4"/>
        <v>416.20638047871677</v>
      </c>
    </row>
    <row r="39" spans="1:11" x14ac:dyDescent="0.2">
      <c r="A39" s="4" t="s">
        <v>58</v>
      </c>
      <c r="B39" s="8" t="s">
        <v>59</v>
      </c>
      <c r="C39" s="9">
        <v>9734754.6999999993</v>
      </c>
      <c r="D39" s="9">
        <v>4041396</v>
      </c>
      <c r="E39" s="9">
        <f t="shared" si="0"/>
        <v>41.515129292369338</v>
      </c>
      <c r="F39" s="9">
        <f t="shared" si="1"/>
        <v>4.9454472598695283</v>
      </c>
      <c r="G39" s="9">
        <v>10568302.593139999</v>
      </c>
      <c r="H39" s="9">
        <v>4018638.07125</v>
      </c>
      <c r="I39" s="9">
        <f t="shared" si="2"/>
        <v>38.025388049151267</v>
      </c>
      <c r="J39" s="9">
        <f t="shared" si="3"/>
        <v>4.917598433281638</v>
      </c>
      <c r="K39" s="9">
        <f t="shared" si="4"/>
        <v>100.56630948959584</v>
      </c>
    </row>
    <row r="40" spans="1:11" x14ac:dyDescent="0.2">
      <c r="A40" s="4" t="s">
        <v>60</v>
      </c>
      <c r="B40" s="8" t="s">
        <v>61</v>
      </c>
      <c r="C40" s="9">
        <v>2202025.2000000002</v>
      </c>
      <c r="D40" s="9">
        <v>178023.7</v>
      </c>
      <c r="E40" s="9">
        <f t="shared" si="0"/>
        <v>8.0845441732456091</v>
      </c>
      <c r="F40" s="9">
        <f t="shared" si="1"/>
        <v>0.21784720412373224</v>
      </c>
      <c r="G40" s="9">
        <v>1955044.13824</v>
      </c>
      <c r="H40" s="9">
        <v>134572.47829</v>
      </c>
      <c r="I40" s="9">
        <f t="shared" si="2"/>
        <v>6.8833473197769806</v>
      </c>
      <c r="J40" s="9">
        <f t="shared" si="3"/>
        <v>0.1646760411533866</v>
      </c>
      <c r="K40" s="9">
        <f t="shared" si="4"/>
        <v>132.28834176358396</v>
      </c>
    </row>
    <row r="41" spans="1:11" ht="25.5" x14ac:dyDescent="0.2">
      <c r="A41" s="4" t="s">
        <v>62</v>
      </c>
      <c r="B41" s="8" t="s">
        <v>63</v>
      </c>
      <c r="C41" s="9">
        <v>680588</v>
      </c>
      <c r="D41" s="9">
        <v>342707.9</v>
      </c>
      <c r="E41" s="9">
        <f t="shared" si="0"/>
        <v>50.354678601444633</v>
      </c>
      <c r="F41" s="9">
        <f t="shared" si="1"/>
        <v>0.4193708918875162</v>
      </c>
      <c r="G41" s="9">
        <v>401804.4</v>
      </c>
      <c r="H41" s="9">
        <v>203240.5</v>
      </c>
      <c r="I41" s="9">
        <f t="shared" si="2"/>
        <v>50.581949824342388</v>
      </c>
      <c r="J41" s="9">
        <f t="shared" si="3"/>
        <v>0.24870494596904458</v>
      </c>
      <c r="K41" s="9">
        <f t="shared" si="4"/>
        <v>168.62185440401888</v>
      </c>
    </row>
    <row r="42" spans="1:11" x14ac:dyDescent="0.2">
      <c r="A42" s="19" t="s">
        <v>64</v>
      </c>
      <c r="B42" s="10" t="s">
        <v>65</v>
      </c>
      <c r="C42" s="6">
        <v>613147.6</v>
      </c>
      <c r="D42" s="6">
        <v>143291.70000000001</v>
      </c>
      <c r="E42" s="6">
        <f t="shared" si="0"/>
        <v>23.369854175405731</v>
      </c>
      <c r="F42" s="6">
        <f t="shared" si="1"/>
        <v>0.17534573328796449</v>
      </c>
      <c r="G42" s="6">
        <v>713511.85051000002</v>
      </c>
      <c r="H42" s="6">
        <v>160540.73581000001</v>
      </c>
      <c r="I42" s="6">
        <f t="shared" si="2"/>
        <v>22.500079808800596</v>
      </c>
      <c r="J42" s="6">
        <f t="shared" si="3"/>
        <v>0.19645333988775227</v>
      </c>
      <c r="K42" s="6">
        <f t="shared" si="4"/>
        <v>89.255664163384523</v>
      </c>
    </row>
    <row r="43" spans="1:11" ht="25.5" x14ac:dyDescent="0.2">
      <c r="A43" s="4" t="s">
        <v>66</v>
      </c>
      <c r="B43" s="8" t="s">
        <v>67</v>
      </c>
      <c r="C43" s="9">
        <v>132623.4</v>
      </c>
      <c r="D43" s="9">
        <v>52580.800000000003</v>
      </c>
      <c r="E43" s="9">
        <f t="shared" si="0"/>
        <v>39.646698848016264</v>
      </c>
      <c r="F43" s="9">
        <f t="shared" si="1"/>
        <v>6.4343007535452523E-2</v>
      </c>
      <c r="G43" s="9">
        <v>126973.8</v>
      </c>
      <c r="H43" s="9">
        <v>52105.651539999999</v>
      </c>
      <c r="I43" s="9">
        <f t="shared" si="2"/>
        <v>41.036537884193429</v>
      </c>
      <c r="J43" s="9">
        <f t="shared" si="3"/>
        <v>6.3761569426062051E-2</v>
      </c>
      <c r="K43" s="9">
        <f t="shared" si="4"/>
        <v>100.9118942877727</v>
      </c>
    </row>
    <row r="44" spans="1:11" ht="25.5" x14ac:dyDescent="0.2">
      <c r="A44" s="4" t="s">
        <v>68</v>
      </c>
      <c r="B44" s="8" t="s">
        <v>69</v>
      </c>
      <c r="C44" s="9">
        <v>480524.2</v>
      </c>
      <c r="D44" s="9">
        <v>90710.9</v>
      </c>
      <c r="E44" s="9">
        <f t="shared" si="0"/>
        <v>18.877488376235785</v>
      </c>
      <c r="F44" s="9">
        <f t="shared" si="1"/>
        <v>0.11100272575251195</v>
      </c>
      <c r="G44" s="9">
        <v>586538.05050999997</v>
      </c>
      <c r="H44" s="9">
        <v>108435.08426999999</v>
      </c>
      <c r="I44" s="9">
        <f t="shared" si="2"/>
        <v>18.487306011215253</v>
      </c>
      <c r="J44" s="9">
        <f t="shared" si="3"/>
        <v>0.13269177046169017</v>
      </c>
      <c r="K44" s="9">
        <f t="shared" si="4"/>
        <v>83.65456679512755</v>
      </c>
    </row>
    <row r="45" spans="1:11" x14ac:dyDescent="0.2">
      <c r="A45" s="19" t="s">
        <v>70</v>
      </c>
      <c r="B45" s="10" t="s">
        <v>71</v>
      </c>
      <c r="C45" s="6">
        <v>39912746.700000003</v>
      </c>
      <c r="D45" s="6">
        <v>21754773.600000001</v>
      </c>
      <c r="E45" s="6">
        <f t="shared" si="0"/>
        <v>54.505829336972191</v>
      </c>
      <c r="F45" s="6">
        <f t="shared" si="1"/>
        <v>26.62126787110245</v>
      </c>
      <c r="G45" s="6">
        <v>38868225.910470001</v>
      </c>
      <c r="H45" s="6">
        <v>19623752.247759998</v>
      </c>
      <c r="I45" s="6">
        <f t="shared" si="2"/>
        <v>50.487903134456971</v>
      </c>
      <c r="J45" s="6">
        <f t="shared" si="3"/>
        <v>24.013541801408024</v>
      </c>
      <c r="K45" s="6">
        <f t="shared" si="4"/>
        <v>110.85939796494961</v>
      </c>
    </row>
    <row r="46" spans="1:11" x14ac:dyDescent="0.2">
      <c r="A46" s="4" t="s">
        <v>72</v>
      </c>
      <c r="B46" s="8" t="s">
        <v>73</v>
      </c>
      <c r="C46" s="9">
        <v>12915041.1</v>
      </c>
      <c r="D46" s="9">
        <v>7170424.9000000004</v>
      </c>
      <c r="E46" s="9">
        <f t="shared" si="0"/>
        <v>55.519954171884137</v>
      </c>
      <c r="F46" s="9">
        <f t="shared" si="1"/>
        <v>8.7744329369864378</v>
      </c>
      <c r="G46" s="9">
        <v>12496088.660010001</v>
      </c>
      <c r="H46" s="9">
        <v>6734885.7508399999</v>
      </c>
      <c r="I46" s="9">
        <f t="shared" si="2"/>
        <v>53.895950437619653</v>
      </c>
      <c r="J46" s="9">
        <f t="shared" si="3"/>
        <v>8.2414646528145248</v>
      </c>
      <c r="K46" s="9">
        <f t="shared" si="4"/>
        <v>106.46691221310887</v>
      </c>
    </row>
    <row r="47" spans="1:11" x14ac:dyDescent="0.2">
      <c r="A47" s="4" t="s">
        <v>74</v>
      </c>
      <c r="B47" s="8" t="s">
        <v>75</v>
      </c>
      <c r="C47" s="9">
        <v>20189390.5</v>
      </c>
      <c r="D47" s="9">
        <v>10971332.800000001</v>
      </c>
      <c r="E47" s="9">
        <f t="shared" si="0"/>
        <v>54.342070405741083</v>
      </c>
      <c r="F47" s="9">
        <f t="shared" si="1"/>
        <v>13.425595445949043</v>
      </c>
      <c r="G47" s="9">
        <v>20253022.022459999</v>
      </c>
      <c r="H47" s="9">
        <v>9495970.4928399995</v>
      </c>
      <c r="I47" s="9">
        <f t="shared" si="2"/>
        <v>46.8866842800509</v>
      </c>
      <c r="J47" s="9">
        <f t="shared" si="3"/>
        <v>11.620197885487457</v>
      </c>
      <c r="K47" s="9">
        <f t="shared" si="4"/>
        <v>115.53671958303188</v>
      </c>
    </row>
    <row r="48" spans="1:11" x14ac:dyDescent="0.2">
      <c r="A48" s="4" t="s">
        <v>167</v>
      </c>
      <c r="B48" s="8" t="s">
        <v>156</v>
      </c>
      <c r="C48" s="9">
        <v>743493.7</v>
      </c>
      <c r="D48" s="9">
        <v>233778.3</v>
      </c>
      <c r="E48" s="9">
        <f t="shared" si="0"/>
        <v>31.443211959966845</v>
      </c>
      <c r="F48" s="9">
        <f t="shared" si="1"/>
        <v>0.28607398363138786</v>
      </c>
      <c r="G48" s="9">
        <v>442944.24</v>
      </c>
      <c r="H48" s="9">
        <v>157988.53937000001</v>
      </c>
      <c r="I48" s="9">
        <f t="shared" si="2"/>
        <v>35.667816646628033</v>
      </c>
      <c r="J48" s="9">
        <f t="shared" si="3"/>
        <v>0.19333022280374296</v>
      </c>
      <c r="K48" s="9">
        <f t="shared" si="4"/>
        <v>147.97168258673798</v>
      </c>
    </row>
    <row r="49" spans="1:11" x14ac:dyDescent="0.2">
      <c r="A49" s="4" t="s">
        <v>76</v>
      </c>
      <c r="B49" s="8" t="s">
        <v>77</v>
      </c>
      <c r="C49" s="9">
        <v>3503008.1</v>
      </c>
      <c r="D49" s="9">
        <v>2036516.9</v>
      </c>
      <c r="E49" s="9">
        <f t="shared" si="0"/>
        <v>58.136231543398367</v>
      </c>
      <c r="F49" s="9">
        <f t="shared" si="1"/>
        <v>2.4920811825376639</v>
      </c>
      <c r="G49" s="9">
        <v>3237385.97</v>
      </c>
      <c r="H49" s="9">
        <v>1992205.3581300001</v>
      </c>
      <c r="I49" s="9">
        <f t="shared" si="2"/>
        <v>61.537468086636572</v>
      </c>
      <c r="J49" s="9">
        <f t="shared" si="3"/>
        <v>2.4378572477088118</v>
      </c>
      <c r="K49" s="9">
        <f t="shared" si="4"/>
        <v>102.22424569280312</v>
      </c>
    </row>
    <row r="50" spans="1:11" ht="25.5" x14ac:dyDescent="0.2">
      <c r="A50" s="4" t="s">
        <v>78</v>
      </c>
      <c r="B50" s="8" t="s">
        <v>79</v>
      </c>
      <c r="C50" s="9">
        <v>379583.6</v>
      </c>
      <c r="D50" s="9">
        <v>206466.6</v>
      </c>
      <c r="E50" s="9">
        <f t="shared" si="0"/>
        <v>54.392918977532226</v>
      </c>
      <c r="F50" s="9">
        <f t="shared" si="1"/>
        <v>0.25265271733445027</v>
      </c>
      <c r="G50" s="9">
        <v>291288.8</v>
      </c>
      <c r="H50" s="9">
        <v>143574.26862000002</v>
      </c>
      <c r="I50" s="9">
        <f t="shared" si="2"/>
        <v>49.289319953256019</v>
      </c>
      <c r="J50" s="9">
        <f t="shared" si="3"/>
        <v>0.17569151187722032</v>
      </c>
      <c r="K50" s="9">
        <f t="shared" si="4"/>
        <v>143.80473742579736</v>
      </c>
    </row>
    <row r="51" spans="1:11" x14ac:dyDescent="0.2">
      <c r="A51" s="4" t="s">
        <v>80</v>
      </c>
      <c r="B51" s="8" t="s">
        <v>157</v>
      </c>
      <c r="C51" s="9">
        <v>956024.2</v>
      </c>
      <c r="D51" s="9">
        <v>586040.30000000005</v>
      </c>
      <c r="E51" s="9">
        <f t="shared" si="0"/>
        <v>61.299734881188158</v>
      </c>
      <c r="F51" s="9">
        <f t="shared" si="1"/>
        <v>0.7171362063524872</v>
      </c>
      <c r="G51" s="9">
        <v>975729.63</v>
      </c>
      <c r="H51" s="9">
        <v>534627.03</v>
      </c>
      <c r="I51" s="9">
        <f t="shared" si="2"/>
        <v>54.792538174740066</v>
      </c>
      <c r="J51" s="9">
        <f t="shared" si="3"/>
        <v>0.65422190267068214</v>
      </c>
      <c r="K51" s="9">
        <f t="shared" si="4"/>
        <v>109.61666117031157</v>
      </c>
    </row>
    <row r="52" spans="1:11" x14ac:dyDescent="0.2">
      <c r="A52" s="4" t="s">
        <v>81</v>
      </c>
      <c r="B52" s="8" t="s">
        <v>158</v>
      </c>
      <c r="C52" s="9">
        <v>837063.2</v>
      </c>
      <c r="D52" s="9">
        <v>331532.59999999998</v>
      </c>
      <c r="E52" s="9">
        <f t="shared" si="0"/>
        <v>39.606639020805119</v>
      </c>
      <c r="F52" s="9">
        <f t="shared" si="1"/>
        <v>0.40569570223443097</v>
      </c>
      <c r="G52" s="9">
        <v>882472.174</v>
      </c>
      <c r="H52" s="9">
        <v>394034.05797000002</v>
      </c>
      <c r="I52" s="9">
        <f t="shared" si="2"/>
        <v>44.651159501602599</v>
      </c>
      <c r="J52" s="9">
        <f t="shared" si="3"/>
        <v>0.4821785967727506</v>
      </c>
      <c r="K52" s="9">
        <f t="shared" si="4"/>
        <v>84.138056925333444</v>
      </c>
    </row>
    <row r="53" spans="1:11" x14ac:dyDescent="0.2">
      <c r="A53" s="4" t="s">
        <v>82</v>
      </c>
      <c r="B53" s="8" t="s">
        <v>83</v>
      </c>
      <c r="C53" s="9">
        <v>389142.3</v>
      </c>
      <c r="D53" s="9">
        <v>218681.1</v>
      </c>
      <c r="E53" s="9">
        <f t="shared" si="0"/>
        <v>56.195664156787892</v>
      </c>
      <c r="F53" s="9">
        <f t="shared" si="1"/>
        <v>0.26759957370677218</v>
      </c>
      <c r="G53" s="9">
        <v>289294.41399999999</v>
      </c>
      <c r="H53" s="9">
        <v>170466.74999000001</v>
      </c>
      <c r="I53" s="9">
        <f t="shared" si="2"/>
        <v>58.925005717531761</v>
      </c>
      <c r="J53" s="9">
        <f t="shared" si="3"/>
        <v>0.20859978127283477</v>
      </c>
      <c r="K53" s="9">
        <f t="shared" si="4"/>
        <v>128.28372689268045</v>
      </c>
    </row>
    <row r="54" spans="1:11" x14ac:dyDescent="0.2">
      <c r="A54" s="19" t="s">
        <v>84</v>
      </c>
      <c r="B54" s="10" t="s">
        <v>85</v>
      </c>
      <c r="C54" s="6">
        <v>4813222.2</v>
      </c>
      <c r="D54" s="6">
        <v>2015130.7</v>
      </c>
      <c r="E54" s="6">
        <f t="shared" si="0"/>
        <v>41.866562902498039</v>
      </c>
      <c r="F54" s="6">
        <f t="shared" si="1"/>
        <v>2.4659109373577754</v>
      </c>
      <c r="G54" s="6">
        <v>4230988.9465899998</v>
      </c>
      <c r="H54" s="6">
        <v>1585648.7754200001</v>
      </c>
      <c r="I54" s="6">
        <f t="shared" si="2"/>
        <v>37.47702476741204</v>
      </c>
      <c r="J54" s="6">
        <f t="shared" si="3"/>
        <v>1.9403548653772886</v>
      </c>
      <c r="K54" s="6">
        <f t="shared" si="4"/>
        <v>127.08556467470171</v>
      </c>
    </row>
    <row r="55" spans="1:11" x14ac:dyDescent="0.2">
      <c r="A55" s="4" t="s">
        <v>86</v>
      </c>
      <c r="B55" s="8" t="s">
        <v>87</v>
      </c>
      <c r="C55" s="9">
        <v>4766617.7</v>
      </c>
      <c r="D55" s="9">
        <v>2000795.8</v>
      </c>
      <c r="E55" s="9">
        <f t="shared" si="0"/>
        <v>41.975168262392849</v>
      </c>
      <c r="F55" s="9">
        <f t="shared" si="1"/>
        <v>2.4483693522407752</v>
      </c>
      <c r="G55" s="9">
        <v>4212758.7465900006</v>
      </c>
      <c r="H55" s="9">
        <v>1577158.6453699998</v>
      </c>
      <c r="I55" s="9">
        <f t="shared" si="2"/>
        <v>37.437668289137711</v>
      </c>
      <c r="J55" s="9">
        <f t="shared" si="3"/>
        <v>1.92996551219544</v>
      </c>
      <c r="K55" s="9">
        <f t="shared" si="4"/>
        <v>126.86078257717793</v>
      </c>
    </row>
    <row r="56" spans="1:11" x14ac:dyDescent="0.2">
      <c r="A56" s="4" t="s">
        <v>88</v>
      </c>
      <c r="B56" s="8" t="s">
        <v>89</v>
      </c>
      <c r="C56" s="9">
        <v>16000</v>
      </c>
      <c r="D56" s="9">
        <v>0</v>
      </c>
      <c r="E56" s="9">
        <v>0</v>
      </c>
      <c r="F56" s="9">
        <f t="shared" si="1"/>
        <v>0</v>
      </c>
      <c r="G56" s="9">
        <v>0</v>
      </c>
      <c r="H56" s="9">
        <v>0</v>
      </c>
      <c r="I56" s="9" t="e">
        <f t="shared" si="2"/>
        <v>#DIV/0!</v>
      </c>
      <c r="J56" s="9">
        <f t="shared" si="3"/>
        <v>0</v>
      </c>
      <c r="K56" s="20">
        <v>0</v>
      </c>
    </row>
    <row r="57" spans="1:11" ht="25.5" x14ac:dyDescent="0.2">
      <c r="A57" s="4" t="s">
        <v>90</v>
      </c>
      <c r="B57" s="8" t="s">
        <v>91</v>
      </c>
      <c r="C57" s="9">
        <v>30604.5</v>
      </c>
      <c r="D57" s="9">
        <v>14334.9</v>
      </c>
      <c r="E57" s="9">
        <f t="shared" si="0"/>
        <v>46.839190315149729</v>
      </c>
      <c r="F57" s="9">
        <f t="shared" si="1"/>
        <v>1.7541585117000092E-2</v>
      </c>
      <c r="G57" s="9">
        <v>18230.2</v>
      </c>
      <c r="H57" s="9">
        <v>8490.1300500000016</v>
      </c>
      <c r="I57" s="9">
        <f t="shared" si="2"/>
        <v>46.5717877478031</v>
      </c>
      <c r="J57" s="9">
        <f t="shared" si="3"/>
        <v>1.0389353181848164E-2</v>
      </c>
      <c r="K57" s="9">
        <f t="shared" si="4"/>
        <v>168.84193664383264</v>
      </c>
    </row>
    <row r="58" spans="1:11" x14ac:dyDescent="0.2">
      <c r="A58" s="19" t="s">
        <v>92</v>
      </c>
      <c r="B58" s="10" t="s">
        <v>93</v>
      </c>
      <c r="C58" s="6">
        <v>22550359.100000001</v>
      </c>
      <c r="D58" s="6">
        <v>12305515.4</v>
      </c>
      <c r="E58" s="6">
        <f t="shared" si="0"/>
        <v>54.569044091187003</v>
      </c>
      <c r="F58" s="6">
        <f t="shared" si="1"/>
        <v>15.058231714044423</v>
      </c>
      <c r="G58" s="6">
        <v>24847402.006200001</v>
      </c>
      <c r="H58" s="6">
        <v>13236818.7733</v>
      </c>
      <c r="I58" s="6">
        <f t="shared" si="2"/>
        <v>53.272445827523974</v>
      </c>
      <c r="J58" s="6">
        <f t="shared" si="3"/>
        <v>16.197865572145371</v>
      </c>
      <c r="K58" s="6">
        <f t="shared" si="4"/>
        <v>92.964296110342374</v>
      </c>
    </row>
    <row r="59" spans="1:11" x14ac:dyDescent="0.2">
      <c r="A59" s="4" t="s">
        <v>94</v>
      </c>
      <c r="B59" s="8" t="s">
        <v>95</v>
      </c>
      <c r="C59" s="9">
        <v>6952583.9000000004</v>
      </c>
      <c r="D59" s="9">
        <v>3085320.6</v>
      </c>
      <c r="E59" s="9">
        <f t="shared" si="0"/>
        <v>44.376603639403761</v>
      </c>
      <c r="F59" s="9">
        <f t="shared" si="1"/>
        <v>3.7754999280172021</v>
      </c>
      <c r="G59" s="9">
        <v>9801042.8289999999</v>
      </c>
      <c r="H59" s="9">
        <v>4238507.1851399997</v>
      </c>
      <c r="I59" s="9">
        <f t="shared" si="2"/>
        <v>43.245471518589973</v>
      </c>
      <c r="J59" s="9">
        <f t="shared" si="3"/>
        <v>5.1866517769325053</v>
      </c>
      <c r="K59" s="9">
        <f t="shared" si="4"/>
        <v>72.792624035579891</v>
      </c>
    </row>
    <row r="60" spans="1:11" x14ac:dyDescent="0.2">
      <c r="A60" s="4" t="s">
        <v>96</v>
      </c>
      <c r="B60" s="8" t="s">
        <v>97</v>
      </c>
      <c r="C60" s="9">
        <v>6738771.2999999998</v>
      </c>
      <c r="D60" s="9">
        <v>3389709.9</v>
      </c>
      <c r="E60" s="9">
        <f t="shared" si="0"/>
        <v>50.301601717808708</v>
      </c>
      <c r="F60" s="9">
        <f t="shared" si="1"/>
        <v>4.1479804346586207</v>
      </c>
      <c r="G60" s="9">
        <v>5488312.5501999995</v>
      </c>
      <c r="H60" s="9">
        <v>2913629.6123000002</v>
      </c>
      <c r="I60" s="9">
        <f t="shared" si="2"/>
        <v>53.087895152651697</v>
      </c>
      <c r="J60" s="9">
        <f t="shared" si="3"/>
        <v>3.5654020497926342</v>
      </c>
      <c r="K60" s="9">
        <f t="shared" si="4"/>
        <v>116.33976692473911</v>
      </c>
    </row>
    <row r="61" spans="1:11" ht="25.5" x14ac:dyDescent="0.2">
      <c r="A61" s="4" t="s">
        <v>98</v>
      </c>
      <c r="B61" s="8" t="s">
        <v>99</v>
      </c>
      <c r="C61" s="9">
        <v>67335</v>
      </c>
      <c r="D61" s="9">
        <v>29595.200000000001</v>
      </c>
      <c r="E61" s="9">
        <f t="shared" si="0"/>
        <v>43.952179401499961</v>
      </c>
      <c r="F61" s="9">
        <f t="shared" si="1"/>
        <v>3.6215580147377455E-2</v>
      </c>
      <c r="G61" s="9">
        <v>67398.251999999993</v>
      </c>
      <c r="H61" s="9">
        <v>28341.597109999999</v>
      </c>
      <c r="I61" s="9">
        <f t="shared" si="2"/>
        <v>42.050937923434574</v>
      </c>
      <c r="J61" s="9">
        <f t="shared" si="3"/>
        <v>3.4681549090456766E-2</v>
      </c>
      <c r="K61" s="9">
        <f t="shared" si="4"/>
        <v>104.42319070846465</v>
      </c>
    </row>
    <row r="62" spans="1:11" x14ac:dyDescent="0.2">
      <c r="A62" s="4" t="s">
        <v>100</v>
      </c>
      <c r="B62" s="8" t="s">
        <v>101</v>
      </c>
      <c r="C62" s="9">
        <v>943349.4</v>
      </c>
      <c r="D62" s="9">
        <v>540939</v>
      </c>
      <c r="E62" s="9">
        <f t="shared" si="0"/>
        <v>57.342380246385908</v>
      </c>
      <c r="F62" s="9">
        <f t="shared" si="1"/>
        <v>0.66194584626365804</v>
      </c>
      <c r="G62" s="9">
        <v>1006888.48</v>
      </c>
      <c r="H62" s="9">
        <v>560517.11855999997</v>
      </c>
      <c r="I62" s="9">
        <f t="shared" si="2"/>
        <v>55.668242282402517</v>
      </c>
      <c r="J62" s="9">
        <f t="shared" si="3"/>
        <v>0.68590354622326422</v>
      </c>
      <c r="K62" s="9">
        <f t="shared" si="4"/>
        <v>96.507132804382991</v>
      </c>
    </row>
    <row r="63" spans="1:11" x14ac:dyDescent="0.2">
      <c r="A63" s="4" t="s">
        <v>102</v>
      </c>
      <c r="B63" s="8" t="s">
        <v>103</v>
      </c>
      <c r="C63" s="9">
        <v>125869.9</v>
      </c>
      <c r="D63" s="9">
        <v>58791.4</v>
      </c>
      <c r="E63" s="9">
        <f t="shared" si="0"/>
        <v>46.708069204790029</v>
      </c>
      <c r="F63" s="9">
        <f t="shared" si="1"/>
        <v>7.1942904885810094E-2</v>
      </c>
      <c r="G63" s="9">
        <v>118696.2</v>
      </c>
      <c r="H63" s="9">
        <v>43352.188040000001</v>
      </c>
      <c r="I63" s="9">
        <f t="shared" si="2"/>
        <v>36.523652854935548</v>
      </c>
      <c r="J63" s="9">
        <f t="shared" si="3"/>
        <v>5.3049975689530675E-2</v>
      </c>
      <c r="K63" s="9">
        <f t="shared" si="4"/>
        <v>135.61345495584817</v>
      </c>
    </row>
    <row r="64" spans="1:11" ht="38.25" x14ac:dyDescent="0.2">
      <c r="A64" s="4" t="s">
        <v>104</v>
      </c>
      <c r="B64" s="8" t="s">
        <v>105</v>
      </c>
      <c r="C64" s="9">
        <v>316966.5</v>
      </c>
      <c r="D64" s="9">
        <v>180753.8</v>
      </c>
      <c r="E64" s="9">
        <f t="shared" si="0"/>
        <v>57.026152606032497</v>
      </c>
      <c r="F64" s="9">
        <f t="shared" si="1"/>
        <v>0.22118802139681551</v>
      </c>
      <c r="G64" s="9">
        <v>309264.12</v>
      </c>
      <c r="H64" s="9">
        <v>162115.99093999999</v>
      </c>
      <c r="I64" s="9">
        <f t="shared" si="2"/>
        <v>52.419915682427046</v>
      </c>
      <c r="J64" s="9">
        <f t="shared" si="3"/>
        <v>0.19838097607244037</v>
      </c>
      <c r="K64" s="9">
        <f t="shared" si="4"/>
        <v>111.49658892496173</v>
      </c>
    </row>
    <row r="65" spans="1:11" x14ac:dyDescent="0.2">
      <c r="A65" s="4" t="s">
        <v>106</v>
      </c>
      <c r="B65" s="8" t="s">
        <v>107</v>
      </c>
      <c r="C65" s="9">
        <v>7405483.0999999996</v>
      </c>
      <c r="D65" s="9">
        <v>5020405.4000000004</v>
      </c>
      <c r="E65" s="9">
        <f t="shared" si="0"/>
        <v>67.793084289126256</v>
      </c>
      <c r="F65" s="9">
        <f t="shared" si="1"/>
        <v>6.1434588763051643</v>
      </c>
      <c r="G65" s="9">
        <v>8055799.5750000002</v>
      </c>
      <c r="H65" s="9">
        <v>5290355.0812100004</v>
      </c>
      <c r="I65" s="9">
        <f t="shared" si="2"/>
        <v>65.671384099821026</v>
      </c>
      <c r="J65" s="9">
        <f t="shared" si="3"/>
        <v>6.4737956983445404</v>
      </c>
      <c r="K65" s="9">
        <f t="shared" si="4"/>
        <v>94.897323959051576</v>
      </c>
    </row>
    <row r="66" spans="1:11" x14ac:dyDescent="0.2">
      <c r="A66" s="19" t="s">
        <v>108</v>
      </c>
      <c r="B66" s="10" t="s">
        <v>109</v>
      </c>
      <c r="C66" s="6">
        <v>37664596.399999999</v>
      </c>
      <c r="D66" s="6">
        <v>18229887.899999999</v>
      </c>
      <c r="E66" s="6">
        <f t="shared" si="0"/>
        <v>48.400592711515159</v>
      </c>
      <c r="F66" s="6">
        <f t="shared" si="1"/>
        <v>22.307873111861262</v>
      </c>
      <c r="G66" s="6">
        <v>32063858.249439999</v>
      </c>
      <c r="H66" s="6">
        <v>15316587.331290001</v>
      </c>
      <c r="I66" s="6">
        <f t="shared" si="2"/>
        <v>47.76900899490942</v>
      </c>
      <c r="J66" s="6">
        <f t="shared" si="3"/>
        <v>18.742873711974887</v>
      </c>
      <c r="K66" s="6">
        <f t="shared" si="4"/>
        <v>119.02055925185412</v>
      </c>
    </row>
    <row r="67" spans="1:11" x14ac:dyDescent="0.2">
      <c r="A67" s="4" t="s">
        <v>110</v>
      </c>
      <c r="B67" s="8" t="s">
        <v>111</v>
      </c>
      <c r="C67" s="9">
        <v>522043.7</v>
      </c>
      <c r="D67" s="9">
        <v>203708.6</v>
      </c>
      <c r="E67" s="9">
        <f t="shared" si="0"/>
        <v>39.021369283835817</v>
      </c>
      <c r="F67" s="9">
        <f t="shared" si="1"/>
        <v>0.24927775889367382</v>
      </c>
      <c r="G67" s="9">
        <v>415346.3</v>
      </c>
      <c r="H67" s="9">
        <v>210676.11828999998</v>
      </c>
      <c r="I67" s="9">
        <f t="shared" si="2"/>
        <v>50.723003500934041</v>
      </c>
      <c r="J67" s="9">
        <f t="shared" si="3"/>
        <v>0.25780389546513854</v>
      </c>
      <c r="K67" s="9">
        <f t="shared" si="4"/>
        <v>96.692782102426506</v>
      </c>
    </row>
    <row r="68" spans="1:11" x14ac:dyDescent="0.2">
      <c r="A68" s="4" t="s">
        <v>112</v>
      </c>
      <c r="B68" s="8" t="s">
        <v>113</v>
      </c>
      <c r="C68" s="9">
        <v>4666154.3</v>
      </c>
      <c r="D68" s="9">
        <v>2372185.7000000002</v>
      </c>
      <c r="E68" s="9">
        <f t="shared" si="0"/>
        <v>50.838132378091316</v>
      </c>
      <c r="F68" s="9">
        <f t="shared" si="1"/>
        <v>2.9028383434750467</v>
      </c>
      <c r="G68" s="9">
        <v>4846718.0599999996</v>
      </c>
      <c r="H68" s="9">
        <v>2830802.8700600001</v>
      </c>
      <c r="I68" s="9">
        <f t="shared" si="2"/>
        <v>58.406592564618876</v>
      </c>
      <c r="J68" s="9">
        <f t="shared" si="3"/>
        <v>3.4640471502839674</v>
      </c>
      <c r="K68" s="9">
        <f t="shared" si="4"/>
        <v>83.799042493895755</v>
      </c>
    </row>
    <row r="69" spans="1:11" x14ac:dyDescent="0.2">
      <c r="A69" s="4" t="s">
        <v>114</v>
      </c>
      <c r="B69" s="8" t="s">
        <v>115</v>
      </c>
      <c r="C69" s="9">
        <v>23700027.5</v>
      </c>
      <c r="D69" s="9">
        <v>11186064.1</v>
      </c>
      <c r="E69" s="9">
        <f t="shared" si="0"/>
        <v>47.198527934197543</v>
      </c>
      <c r="F69" s="9">
        <f t="shared" si="1"/>
        <v>13.688361658216591</v>
      </c>
      <c r="G69" s="9">
        <v>20877883.825300001</v>
      </c>
      <c r="H69" s="9">
        <v>9689976.1537800003</v>
      </c>
      <c r="I69" s="9">
        <f t="shared" si="2"/>
        <v>46.412635662037758</v>
      </c>
      <c r="J69" s="9">
        <f t="shared" si="3"/>
        <v>11.857602179522218</v>
      </c>
      <c r="K69" s="9">
        <f t="shared" si="4"/>
        <v>115.43954208428453</v>
      </c>
    </row>
    <row r="70" spans="1:11" x14ac:dyDescent="0.2">
      <c r="A70" s="4" t="s">
        <v>116</v>
      </c>
      <c r="B70" s="8" t="s">
        <v>117</v>
      </c>
      <c r="C70" s="9">
        <v>7814568.2999999998</v>
      </c>
      <c r="D70" s="9">
        <v>4076914.8</v>
      </c>
      <c r="E70" s="9">
        <f t="shared" si="0"/>
        <v>52.17069764429597</v>
      </c>
      <c r="F70" s="9">
        <f t="shared" si="1"/>
        <v>4.9889115361081977</v>
      </c>
      <c r="G70" s="9">
        <v>5018024.4840000002</v>
      </c>
      <c r="H70" s="9">
        <v>2204056.88601</v>
      </c>
      <c r="I70" s="9">
        <f t="shared" si="2"/>
        <v>43.922800557024942</v>
      </c>
      <c r="J70" s="9">
        <f t="shared" si="3"/>
        <v>2.6970994892642834</v>
      </c>
      <c r="K70" s="9">
        <f t="shared" si="4"/>
        <v>184.97321125773806</v>
      </c>
    </row>
    <row r="71" spans="1:11" x14ac:dyDescent="0.2">
      <c r="A71" s="4" t="s">
        <v>118</v>
      </c>
      <c r="B71" s="8" t="s">
        <v>119</v>
      </c>
      <c r="C71" s="9">
        <v>961802.7</v>
      </c>
      <c r="D71" s="9">
        <v>391014.8</v>
      </c>
      <c r="E71" s="9">
        <f t="shared" si="0"/>
        <v>40.654367054698433</v>
      </c>
      <c r="F71" s="9">
        <f t="shared" si="1"/>
        <v>0.47848393753753193</v>
      </c>
      <c r="G71" s="9">
        <v>905885.58013999998</v>
      </c>
      <c r="H71" s="9">
        <v>381075.30314999999</v>
      </c>
      <c r="I71" s="9">
        <f t="shared" si="2"/>
        <v>42.06660438188085</v>
      </c>
      <c r="J71" s="9">
        <f t="shared" si="3"/>
        <v>0.46632099743928013</v>
      </c>
      <c r="K71" s="9">
        <f t="shared" si="4"/>
        <v>102.60827630860338</v>
      </c>
    </row>
    <row r="72" spans="1:11" x14ac:dyDescent="0.2">
      <c r="A72" s="19" t="s">
        <v>120</v>
      </c>
      <c r="B72" s="10" t="s">
        <v>121</v>
      </c>
      <c r="C72" s="6">
        <v>3076931.2</v>
      </c>
      <c r="D72" s="6">
        <v>684512.5</v>
      </c>
      <c r="E72" s="6">
        <f t="shared" ref="E72:E85" si="5">D72/C72*100</f>
        <v>22.246597518982551</v>
      </c>
      <c r="F72" s="6">
        <f t="shared" ref="F72:F84" si="6">D72/$D$8*100</f>
        <v>0.83763641758230079</v>
      </c>
      <c r="G72" s="6">
        <v>2961118.5545600001</v>
      </c>
      <c r="H72" s="6">
        <v>1007795.29633</v>
      </c>
      <c r="I72" s="6">
        <f t="shared" ref="I72:I84" si="7">H72/G72*100</f>
        <v>34.034277174685798</v>
      </c>
      <c r="J72" s="6">
        <f t="shared" ref="J72:J84" si="8">H72/$D$8*100</f>
        <v>1.2332368534893878</v>
      </c>
      <c r="K72" s="6">
        <f t="shared" ref="K72:K84" si="9">D72/H72*100</f>
        <v>67.921779600751194</v>
      </c>
    </row>
    <row r="73" spans="1:11" x14ac:dyDescent="0.2">
      <c r="A73" s="4" t="s">
        <v>122</v>
      </c>
      <c r="B73" s="8" t="s">
        <v>123</v>
      </c>
      <c r="C73" s="9">
        <v>130105.1</v>
      </c>
      <c r="D73" s="9">
        <v>23582.5</v>
      </c>
      <c r="E73" s="9">
        <f t="shared" si="5"/>
        <v>18.125730659290067</v>
      </c>
      <c r="F73" s="9">
        <f t="shared" si="6"/>
        <v>2.885785258506544E-2</v>
      </c>
      <c r="G73" s="9">
        <v>160835.01390000002</v>
      </c>
      <c r="H73" s="9">
        <v>3969.9510099999998</v>
      </c>
      <c r="I73" s="9">
        <f t="shared" si="7"/>
        <v>2.4683375303267838</v>
      </c>
      <c r="J73" s="9">
        <f t="shared" si="8"/>
        <v>4.8580201851589812E-3</v>
      </c>
      <c r="K73" s="9">
        <f t="shared" si="9"/>
        <v>594.02496253977711</v>
      </c>
    </row>
    <row r="74" spans="1:11" x14ac:dyDescent="0.2">
      <c r="A74" s="4" t="s">
        <v>124</v>
      </c>
      <c r="B74" s="8" t="s">
        <v>125</v>
      </c>
      <c r="C74" s="9">
        <v>2215036.7999999998</v>
      </c>
      <c r="D74" s="9">
        <v>292803.5</v>
      </c>
      <c r="E74" s="9">
        <f t="shared" si="5"/>
        <v>13.218900020080932</v>
      </c>
      <c r="F74" s="9">
        <f t="shared" si="6"/>
        <v>0.35830298905507091</v>
      </c>
      <c r="G74" s="9">
        <v>2208286.3693200001</v>
      </c>
      <c r="H74" s="9">
        <v>729988.30346000008</v>
      </c>
      <c r="I74" s="9">
        <f t="shared" si="7"/>
        <v>33.056777128266482</v>
      </c>
      <c r="J74" s="9">
        <f t="shared" si="8"/>
        <v>0.89328505671878311</v>
      </c>
      <c r="K74" s="9">
        <f t="shared" si="9"/>
        <v>40.110711173339261</v>
      </c>
    </row>
    <row r="75" spans="1:11" x14ac:dyDescent="0.2">
      <c r="A75" s="4" t="s">
        <v>126</v>
      </c>
      <c r="B75" s="8" t="s">
        <v>127</v>
      </c>
      <c r="C75" s="9">
        <v>731789.2</v>
      </c>
      <c r="D75" s="9">
        <v>368126.5</v>
      </c>
      <c r="E75" s="9">
        <f t="shared" si="5"/>
        <v>50.304992202672572</v>
      </c>
      <c r="F75" s="9">
        <f t="shared" si="6"/>
        <v>0.45047557594216447</v>
      </c>
      <c r="G75" s="9">
        <v>591997.17134</v>
      </c>
      <c r="H75" s="9">
        <v>273837.04186</v>
      </c>
      <c r="I75" s="9">
        <f t="shared" si="7"/>
        <v>46.256478090961686</v>
      </c>
      <c r="J75" s="9">
        <f t="shared" si="8"/>
        <v>0.33509377658544581</v>
      </c>
      <c r="K75" s="9">
        <f t="shared" si="9"/>
        <v>134.43268941979213</v>
      </c>
    </row>
    <row r="76" spans="1:11" x14ac:dyDescent="0.2">
      <c r="A76" s="19" t="s">
        <v>128</v>
      </c>
      <c r="B76" s="10" t="s">
        <v>129</v>
      </c>
      <c r="C76" s="6">
        <v>431906.4</v>
      </c>
      <c r="D76" s="6">
        <v>328244.90000000002</v>
      </c>
      <c r="E76" s="6">
        <f t="shared" si="5"/>
        <v>75.999082208552593</v>
      </c>
      <c r="F76" s="6">
        <f t="shared" si="6"/>
        <v>0.40167255108659167</v>
      </c>
      <c r="G76" s="6">
        <v>470382.51400000002</v>
      </c>
      <c r="H76" s="6">
        <v>333626.66582999995</v>
      </c>
      <c r="I76" s="6">
        <f t="shared" si="7"/>
        <v>70.926672633498427</v>
      </c>
      <c r="J76" s="6">
        <f t="shared" si="8"/>
        <v>0.40825820591409007</v>
      </c>
      <c r="K76" s="6">
        <f t="shared" si="9"/>
        <v>98.386889783941243</v>
      </c>
    </row>
    <row r="77" spans="1:11" ht="18" customHeight="1" x14ac:dyDescent="0.2">
      <c r="A77" s="4" t="s">
        <v>130</v>
      </c>
      <c r="B77" s="8" t="s">
        <v>131</v>
      </c>
      <c r="C77" s="9">
        <v>351414.6</v>
      </c>
      <c r="D77" s="9">
        <v>266342.90000000002</v>
      </c>
      <c r="E77" s="9">
        <f t="shared" si="5"/>
        <v>75.791643261264625</v>
      </c>
      <c r="F77" s="9">
        <f t="shared" si="6"/>
        <v>0.32592321192743889</v>
      </c>
      <c r="G77" s="9">
        <v>377115.86551999999</v>
      </c>
      <c r="H77" s="9">
        <v>260768.9737</v>
      </c>
      <c r="I77" s="9">
        <f t="shared" si="7"/>
        <v>69.148237330304084</v>
      </c>
      <c r="J77" s="9">
        <f t="shared" si="8"/>
        <v>0.31910241076193818</v>
      </c>
      <c r="K77" s="9">
        <f t="shared" si="9"/>
        <v>102.13749596852442</v>
      </c>
    </row>
    <row r="78" spans="1:11" ht="18" customHeight="1" x14ac:dyDescent="0.2">
      <c r="A78" s="4" t="s">
        <v>132</v>
      </c>
      <c r="B78" s="8" t="s">
        <v>133</v>
      </c>
      <c r="C78" s="9">
        <v>80491.8</v>
      </c>
      <c r="D78" s="9">
        <v>61902</v>
      </c>
      <c r="E78" s="9">
        <f t="shared" si="5"/>
        <v>76.904728183491983</v>
      </c>
      <c r="F78" s="9">
        <f t="shared" si="6"/>
        <v>7.5749339159152815E-2</v>
      </c>
      <c r="G78" s="9">
        <v>93266.648480000003</v>
      </c>
      <c r="H78" s="9">
        <v>72857.692129999996</v>
      </c>
      <c r="I78" s="9">
        <f t="shared" si="7"/>
        <v>78.117626522865265</v>
      </c>
      <c r="J78" s="9">
        <f t="shared" si="8"/>
        <v>8.9155795152151926E-2</v>
      </c>
      <c r="K78" s="9">
        <f t="shared" si="9"/>
        <v>84.962888873213615</v>
      </c>
    </row>
    <row r="79" spans="1:11" ht="29.25" customHeight="1" x14ac:dyDescent="0.2">
      <c r="A79" s="19" t="s">
        <v>134</v>
      </c>
      <c r="B79" s="10" t="s">
        <v>135</v>
      </c>
      <c r="C79" s="6">
        <v>13846.2</v>
      </c>
      <c r="D79" s="6">
        <v>1760</v>
      </c>
      <c r="E79" s="6">
        <f t="shared" si="5"/>
        <v>12.711068740881974</v>
      </c>
      <c r="F79" s="6">
        <f t="shared" si="6"/>
        <v>2.1537080695310158E-3</v>
      </c>
      <c r="G79" s="6">
        <v>7959</v>
      </c>
      <c r="H79" s="6">
        <v>3525.5</v>
      </c>
      <c r="I79" s="6">
        <f t="shared" si="7"/>
        <v>44.295765799723583</v>
      </c>
      <c r="J79" s="6">
        <f t="shared" si="8"/>
        <v>4.3141464767793162E-3</v>
      </c>
      <c r="K79" s="6">
        <f t="shared" si="9"/>
        <v>49.921996879875195</v>
      </c>
    </row>
    <row r="80" spans="1:11" ht="27.75" customHeight="1" x14ac:dyDescent="0.2">
      <c r="A80" s="4" t="s">
        <v>136</v>
      </c>
      <c r="B80" s="8" t="s">
        <v>137</v>
      </c>
      <c r="C80" s="9">
        <v>13846.2</v>
      </c>
      <c r="D80" s="9">
        <v>1760</v>
      </c>
      <c r="E80" s="9">
        <f t="shared" si="5"/>
        <v>12.711068740881974</v>
      </c>
      <c r="F80" s="9">
        <f t="shared" si="6"/>
        <v>2.1537080695310158E-3</v>
      </c>
      <c r="G80" s="9">
        <v>7959</v>
      </c>
      <c r="H80" s="9">
        <v>3525.5</v>
      </c>
      <c r="I80" s="9">
        <f t="shared" si="7"/>
        <v>44.295765799723583</v>
      </c>
      <c r="J80" s="9">
        <f t="shared" si="8"/>
        <v>4.3141464767793162E-3</v>
      </c>
      <c r="K80" s="9">
        <f t="shared" si="9"/>
        <v>49.921996879875195</v>
      </c>
    </row>
    <row r="81" spans="1:11" ht="55.5" customHeight="1" x14ac:dyDescent="0.2">
      <c r="A81" s="19" t="s">
        <v>138</v>
      </c>
      <c r="B81" s="10" t="s">
        <v>139</v>
      </c>
      <c r="C81" s="6">
        <v>6585938</v>
      </c>
      <c r="D81" s="6">
        <v>3126670</v>
      </c>
      <c r="E81" s="6">
        <f t="shared" si="5"/>
        <v>47.474938269992819</v>
      </c>
      <c r="F81" s="6">
        <f t="shared" si="6"/>
        <v>3.8260990964548531</v>
      </c>
      <c r="G81" s="6">
        <v>5790920.3016000008</v>
      </c>
      <c r="H81" s="6">
        <v>2627279.8008600003</v>
      </c>
      <c r="I81" s="6">
        <f t="shared" si="7"/>
        <v>45.368951117046052</v>
      </c>
      <c r="J81" s="6">
        <f t="shared" si="8"/>
        <v>3.2149964250159222</v>
      </c>
      <c r="K81" s="6">
        <f t="shared" si="9"/>
        <v>119.00788027893077</v>
      </c>
    </row>
    <row r="82" spans="1:11" ht="45" customHeight="1" x14ac:dyDescent="0.2">
      <c r="A82" s="4" t="s">
        <v>140</v>
      </c>
      <c r="B82" s="8" t="s">
        <v>141</v>
      </c>
      <c r="C82" s="9">
        <v>2470864.2999999998</v>
      </c>
      <c r="D82" s="9">
        <v>1482518.6</v>
      </c>
      <c r="E82" s="9">
        <f t="shared" si="5"/>
        <v>60.000000809433374</v>
      </c>
      <c r="F82" s="9">
        <f t="shared" si="6"/>
        <v>1.8141547000283094</v>
      </c>
      <c r="G82" s="9">
        <v>1625695.5</v>
      </c>
      <c r="H82" s="9">
        <v>975417.3</v>
      </c>
      <c r="I82" s="9">
        <f t="shared" si="7"/>
        <v>60</v>
      </c>
      <c r="J82" s="9">
        <f t="shared" si="8"/>
        <v>1.1936159716875885</v>
      </c>
      <c r="K82" s="9">
        <f t="shared" si="9"/>
        <v>151.9881388201747</v>
      </c>
    </row>
    <row r="83" spans="1:11" ht="28.5" customHeight="1" x14ac:dyDescent="0.2">
      <c r="A83" s="4" t="s">
        <v>142</v>
      </c>
      <c r="B83" s="8" t="s">
        <v>143</v>
      </c>
      <c r="C83" s="9">
        <v>605000</v>
      </c>
      <c r="D83" s="9">
        <v>55000</v>
      </c>
      <c r="E83" s="9">
        <f t="shared" si="5"/>
        <v>9.0909090909090917</v>
      </c>
      <c r="F83" s="9">
        <f t="shared" si="6"/>
        <v>6.730337717284425E-2</v>
      </c>
      <c r="G83" s="9">
        <v>600000</v>
      </c>
      <c r="H83" s="9">
        <v>5000</v>
      </c>
      <c r="I83" s="9">
        <f t="shared" si="7"/>
        <v>0.83333333333333337</v>
      </c>
      <c r="J83" s="9">
        <f t="shared" si="8"/>
        <v>6.1184888338949323E-3</v>
      </c>
      <c r="K83" s="9">
        <f t="shared" si="9"/>
        <v>1100</v>
      </c>
    </row>
    <row r="84" spans="1:11" ht="25.5" x14ac:dyDescent="0.2">
      <c r="A84" s="4" t="s">
        <v>144</v>
      </c>
      <c r="B84" s="8" t="s">
        <v>145</v>
      </c>
      <c r="C84" s="9">
        <v>3510073.7</v>
      </c>
      <c r="D84" s="9">
        <v>1589151.4</v>
      </c>
      <c r="E84" s="9">
        <f t="shared" si="5"/>
        <v>45.274018035575715</v>
      </c>
      <c r="F84" s="9">
        <f t="shared" si="6"/>
        <v>1.9446410192536994</v>
      </c>
      <c r="G84" s="9">
        <v>3565224.8015999999</v>
      </c>
      <c r="H84" s="9">
        <v>1646862.5008599998</v>
      </c>
      <c r="I84" s="9">
        <f t="shared" si="7"/>
        <v>46.192388769452116</v>
      </c>
      <c r="J84" s="9">
        <f t="shared" si="8"/>
        <v>2.0152619644944383</v>
      </c>
      <c r="K84" s="9">
        <f t="shared" si="9"/>
        <v>96.495694034574058</v>
      </c>
    </row>
    <row r="85" spans="1:11" hidden="1" x14ac:dyDescent="0.2">
      <c r="E85" s="12" t="e">
        <f t="shared" si="5"/>
        <v>#DIV/0!</v>
      </c>
      <c r="F85" s="6">
        <f>F81+F79+F76+F72+F66+F58+F54+F45+F42+F37+F26+F22+F20+F9</f>
        <v>100</v>
      </c>
      <c r="G85" s="1">
        <v>3049325.9</v>
      </c>
      <c r="H85" s="1">
        <v>810022.2</v>
      </c>
      <c r="J85" s="6">
        <f>J81+J79+J76+J72+J66+J58+J54+J45+J42+J37+J26+J22+J20+J9</f>
        <v>88.74846030542507</v>
      </c>
    </row>
  </sheetData>
  <mergeCells count="8">
    <mergeCell ref="J1:K1"/>
    <mergeCell ref="B2:K2"/>
    <mergeCell ref="A3:F3"/>
    <mergeCell ref="A5:A6"/>
    <mergeCell ref="B5:B6"/>
    <mergeCell ref="C5:F5"/>
    <mergeCell ref="G5:J5"/>
    <mergeCell ref="K5:K6"/>
  </mergeCells>
  <pageMargins left="0.39370078740157483" right="0.39370078740157483" top="0.78740157480314965" bottom="0.78740157480314965" header="0.51181102362204722" footer="0.51181102362204722"/>
  <pageSetup paperSize="9" scale="63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на 01.07.2020</vt:lpstr>
      <vt:lpstr>на 01.07.2021</vt:lpstr>
      <vt:lpstr>'на 01.07.2020'!APPT</vt:lpstr>
      <vt:lpstr>'на 01.07.2021'!APPT</vt:lpstr>
      <vt:lpstr>'на 01.07.2020'!FIO</vt:lpstr>
      <vt:lpstr>'на 01.07.2021'!FIO</vt:lpstr>
      <vt:lpstr>'на 01.07.2020'!SIGN</vt:lpstr>
      <vt:lpstr>'на 01.07.2021'!SIGN</vt:lpstr>
      <vt:lpstr>'на 01.07.2020'!Заголовки_для_печати</vt:lpstr>
      <vt:lpstr>'на 01.07.2021'!Заголовки_для_печати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Тагарифуллина Елена Рифовна</cp:lastModifiedBy>
  <cp:lastPrinted>2019-07-24T11:21:44Z</cp:lastPrinted>
  <dcterms:created xsi:type="dcterms:W3CDTF">2002-03-11T10:22:12Z</dcterms:created>
  <dcterms:modified xsi:type="dcterms:W3CDTF">2021-07-29T08:11:06Z</dcterms:modified>
</cp:coreProperties>
</file>