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15" windowWidth="14040" windowHeight="12210"/>
  </bookViews>
  <sheets>
    <sheet name="Бюджет" sheetId="1" r:id="rId1"/>
  </sheets>
  <definedNames>
    <definedName name="_xlnm._FilterDatabase" localSheetId="0" hidden="1">Бюджет!$A$6:$J$29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H24" i="1" l="1"/>
  <c r="H8" i="1" l="1"/>
  <c r="H7" i="1"/>
  <c r="F28" i="1"/>
  <c r="F29" i="1" s="1"/>
  <c r="G22" i="1" s="1"/>
  <c r="E28" i="1"/>
  <c r="G15" i="1" l="1"/>
  <c r="G23" i="1"/>
  <c r="G11" i="1"/>
  <c r="G24" i="1"/>
  <c r="G8" i="1"/>
  <c r="G16" i="1"/>
  <c r="G9" i="1"/>
  <c r="G13" i="1"/>
  <c r="G17" i="1"/>
  <c r="G21" i="1"/>
  <c r="G27" i="1"/>
  <c r="G7" i="1"/>
  <c r="G19" i="1"/>
  <c r="G12" i="1"/>
  <c r="G20" i="1"/>
  <c r="G10" i="1"/>
  <c r="G14" i="1"/>
  <c r="G18" i="1"/>
  <c r="G28" i="1"/>
  <c r="I24" i="1"/>
  <c r="I9" i="1" l="1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8" i="1" l="1"/>
  <c r="H27" i="1" l="1"/>
  <c r="I27" i="1"/>
  <c r="H28" i="1"/>
  <c r="E29" i="1"/>
  <c r="I29" i="1" l="1"/>
  <c r="H29" i="1"/>
  <c r="G29" i="1"/>
</calcChain>
</file>

<file path=xl/sharedStrings.xml><?xml version="1.0" encoding="utf-8"?>
<sst xmlns="http://schemas.openxmlformats.org/spreadsheetml/2006/main" count="61" uniqueCount="57">
  <si>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</si>
  <si>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</si>
  <si>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</si>
  <si>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</si>
  <si>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</si>
  <si>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</si>
  <si>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</si>
  <si>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</si>
  <si>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</si>
  <si>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</si>
  <si>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</si>
  <si>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</si>
  <si>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</si>
  <si>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</si>
  <si>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</si>
  <si>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</si>
  <si>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</si>
  <si>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</si>
  <si>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</si>
  <si>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</si>
  <si>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</si>
  <si>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</si>
  <si>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</si>
  <si>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</si>
  <si>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</si>
  <si>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</si>
  <si>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</si>
  <si>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</si>
  <si>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</si>
  <si>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</si>
  <si>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</si>
  <si>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</si>
  <si>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</si>
  <si>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</si>
  <si>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</si>
  <si>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</si>
  <si>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</si>
  <si>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</si>
  <si>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</si>
  <si>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Удельный  вес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</si>
  <si>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</si>
  <si>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</si>
  <si>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</si>
  <si>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</si>
  <si>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</si>
  <si>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Фактически исполнено по состоянию на  01.10.2019 г.</t>
  </si>
  <si>
    <t>по состоянию на 01 октября 2020 года</t>
  </si>
  <si>
    <t xml:space="preserve">Информация об исполнении областного бюджета Ленинградской области в 2020 году
по государственным программам и непрограммным направлениям                     </t>
  </si>
  <si>
    <t>Утвержденные бюджетные назначения                        2020 года</t>
  </si>
  <si>
    <t>Фактически исполнено по состоянию на  01.10.2020г.</t>
  </si>
  <si>
    <t>% исполнения утвержденных бюджетных назначений по состоянию на 01.10.2020 г.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</si>
  <si>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</si>
  <si>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</si>
  <si>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</si>
  <si>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</si>
  <si>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0</t>
  </si>
  <si>
    <t>Государственная программа Ленинградской области "Развитие культуры в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</si>
</sst>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3"/>
  <sheetViews>
    <sheetView showGridLines="0" tabSelected="1" workbookViewId="0">
      <selection activeCell="K2" sqref="K2"/>
    </sheetView>
  </sheetViews>
  <sheetFormatPr defaultRowHeight="12.75" customHeight="1" outlineLevelRow="1" x14ac:dyDescent="0.2"/>
  <cols>
    <col min="1" max="1" width="10.7109375" style="1" customWidth="1"/>
    <col min="2" max="2" width="31" style="1" customWidth="1"/>
    <col min="3" max="3" width="13.85546875" style="1" customWidth="1"/>
    <col min="4" max="4" width="10.5703125" style="1" customWidth="1"/>
    <col min="5" max="5" width="14.42578125" style="5" customWidth="1"/>
    <col min="6" max="6" width="14.140625" style="5" customWidth="1"/>
    <col min="7" max="7" width="11.42578125" style="5" customWidth="1"/>
    <col min="8" max="9" width="14" style="5" customWidth="1"/>
    <col min="10" max="10" width="9.140625" style="1" customWidth="1"/>
    <col min="11" max="16384" width="9.140625" style="1"/>
  </cols>
  <sheetData>
    <row r="1" spans="1:9" ht="20.25" customHeight="1" x14ac:dyDescent="0.2">
      <c r="G1" s="1"/>
      <c r="H1" s="22"/>
      <c r="I1" s="22"/>
    </row>
    <row r="2" spans="1:9" ht="33.75" customHeight="1" x14ac:dyDescent="0.2">
      <c r="A2" s="23" t="s">
        <v>47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 x14ac:dyDescent="0.2">
      <c r="A3" s="23" t="s">
        <v>46</v>
      </c>
      <c r="B3" s="23"/>
      <c r="C3" s="23"/>
      <c r="D3" s="23"/>
      <c r="E3" s="23"/>
      <c r="F3" s="23"/>
      <c r="G3" s="23"/>
      <c r="H3" s="23"/>
      <c r="I3" s="23"/>
    </row>
    <row r="4" spans="1:9" ht="12.75" customHeight="1" x14ac:dyDescent="0.2">
      <c r="G4" s="2"/>
      <c r="H4" s="2"/>
      <c r="I4" s="2" t="s">
        <v>40</v>
      </c>
    </row>
    <row r="5" spans="1:9" ht="67.5" customHeight="1" x14ac:dyDescent="0.2">
      <c r="A5" s="7" t="s">
        <v>0</v>
      </c>
      <c r="B5" s="7" t="s">
        <v>36</v>
      </c>
      <c r="C5" s="7" t="s">
        <v>45</v>
      </c>
      <c r="D5" s="7" t="s">
        <v>39</v>
      </c>
      <c r="E5" s="7" t="s">
        <v>48</v>
      </c>
      <c r="F5" s="7" t="s">
        <v>49</v>
      </c>
      <c r="G5" s="7" t="s">
        <v>39</v>
      </c>
      <c r="H5" s="8" t="s">
        <v>50</v>
      </c>
      <c r="I5" s="8" t="s">
        <v>44</v>
      </c>
    </row>
    <row r="6" spans="1:9" x14ac:dyDescent="0.2">
      <c r="A6" s="9" t="s">
        <v>37</v>
      </c>
      <c r="B6" s="9" t="s">
        <v>38</v>
      </c>
      <c r="C6" s="9">
        <v>6</v>
      </c>
      <c r="D6" s="9">
        <v>7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51.75" customHeight="1" x14ac:dyDescent="0.2">
      <c r="A7" s="9" t="s">
        <v>51</v>
      </c>
      <c r="B7" s="10" t="s">
        <v>52</v>
      </c>
      <c r="C7" s="11" t="s">
        <v>55</v>
      </c>
      <c r="D7" s="11" t="s">
        <v>55</v>
      </c>
      <c r="E7" s="11">
        <v>1814335.8</v>
      </c>
      <c r="F7" s="11">
        <v>746370.1</v>
      </c>
      <c r="G7" s="11">
        <f>F7/F29*100</f>
        <v>0.64189840685759558</v>
      </c>
      <c r="H7" s="11">
        <f t="shared" ref="H7:H8" si="0">F7/E7*100</f>
        <v>41.137373798169001</v>
      </c>
      <c r="I7" s="11">
        <v>0</v>
      </c>
    </row>
    <row r="8" spans="1:9" ht="45" x14ac:dyDescent="0.2">
      <c r="A8" s="9" t="s">
        <v>53</v>
      </c>
      <c r="B8" s="10" t="s">
        <v>54</v>
      </c>
      <c r="C8" s="11" t="s">
        <v>55</v>
      </c>
      <c r="D8" s="11" t="s">
        <v>55</v>
      </c>
      <c r="E8" s="11">
        <v>226084.8</v>
      </c>
      <c r="F8" s="11">
        <v>186641.6</v>
      </c>
      <c r="G8" s="11">
        <f>F8/F29*100</f>
        <v>0.16051680753737671</v>
      </c>
      <c r="H8" s="11">
        <f t="shared" si="0"/>
        <v>82.55380282088845</v>
      </c>
      <c r="I8" s="11">
        <v>0</v>
      </c>
    </row>
    <row r="9" spans="1:9" ht="50.25" customHeight="1" x14ac:dyDescent="0.2">
      <c r="A9" s="19" t="s">
        <v>1</v>
      </c>
      <c r="B9" s="10" t="s">
        <v>2</v>
      </c>
      <c r="C9" s="12">
        <v>522985.7</v>
      </c>
      <c r="D9" s="12">
        <v>0.56670963931339025</v>
      </c>
      <c r="E9" s="12">
        <v>2146238.4</v>
      </c>
      <c r="F9" s="12">
        <v>1684818.5</v>
      </c>
      <c r="G9" s="12">
        <f>F9/F29*100</f>
        <v>1.4489893298166738</v>
      </c>
      <c r="H9" s="12">
        <f>F9/E9*100</f>
        <v>78.50099504323471</v>
      </c>
      <c r="I9" s="12">
        <f>F9/C9*100</f>
        <v>322.15383709344252</v>
      </c>
    </row>
    <row r="10" spans="1:9" ht="51" customHeight="1" x14ac:dyDescent="0.2">
      <c r="A10" s="19" t="s">
        <v>3</v>
      </c>
      <c r="B10" s="10" t="s">
        <v>4</v>
      </c>
      <c r="C10" s="12">
        <v>17812462</v>
      </c>
      <c r="D10" s="12">
        <v>19.301663344338994</v>
      </c>
      <c r="E10" s="12">
        <v>32211633.199999999</v>
      </c>
      <c r="F10" s="12">
        <v>25207743</v>
      </c>
      <c r="G10" s="12">
        <f>F10/F29*100</f>
        <v>21.679338537510688</v>
      </c>
      <c r="H10" s="12">
        <f t="shared" ref="H10:H29" si="1">F10/E10*100</f>
        <v>78.256643627743784</v>
      </c>
      <c r="I10" s="12">
        <f t="shared" ref="I10:I28" si="2">F10/C10*100</f>
        <v>141.51745558811578</v>
      </c>
    </row>
    <row r="11" spans="1:9" ht="57" customHeight="1" x14ac:dyDescent="0.2">
      <c r="A11" s="19" t="s">
        <v>5</v>
      </c>
      <c r="B11" s="10" t="s">
        <v>6</v>
      </c>
      <c r="C11" s="12">
        <v>24669020.300000001</v>
      </c>
      <c r="D11" s="12">
        <v>26.73146052832363</v>
      </c>
      <c r="E11" s="12">
        <v>38347423.5</v>
      </c>
      <c r="F11" s="12">
        <v>28208232.100000001</v>
      </c>
      <c r="G11" s="12">
        <f>F11/F29*100</f>
        <v>24.259840051549876</v>
      </c>
      <c r="H11" s="12">
        <f t="shared" si="1"/>
        <v>73.559654144691109</v>
      </c>
      <c r="I11" s="12">
        <f t="shared" si="2"/>
        <v>114.34678701042699</v>
      </c>
    </row>
    <row r="12" spans="1:9" ht="69" customHeight="1" x14ac:dyDescent="0.2">
      <c r="A12" s="19" t="s">
        <v>7</v>
      </c>
      <c r="B12" s="10" t="s">
        <v>8</v>
      </c>
      <c r="C12" s="12">
        <v>12972492.800000001</v>
      </c>
      <c r="D12" s="12">
        <v>14.057051111882318</v>
      </c>
      <c r="E12" s="12">
        <v>24128081.100000001</v>
      </c>
      <c r="F12" s="12">
        <v>16314031.5</v>
      </c>
      <c r="G12" s="12">
        <f>F12/F29*100</f>
        <v>14.03050688830465</v>
      </c>
      <c r="H12" s="12">
        <f t="shared" si="1"/>
        <v>67.614293206267433</v>
      </c>
      <c r="I12" s="12">
        <f t="shared" si="2"/>
        <v>125.75864755924164</v>
      </c>
    </row>
    <row r="13" spans="1:9" ht="53.25" customHeight="1" x14ac:dyDescent="0.2">
      <c r="A13" s="19" t="s">
        <v>9</v>
      </c>
      <c r="B13" s="10" t="s">
        <v>10</v>
      </c>
      <c r="C13" s="12">
        <v>1392065.9</v>
      </c>
      <c r="D13" s="12">
        <v>1.5084488239152045</v>
      </c>
      <c r="E13" s="12">
        <v>2854194.5</v>
      </c>
      <c r="F13" s="12">
        <v>1539688.2</v>
      </c>
      <c r="G13" s="12">
        <f>F13/F29*100</f>
        <v>1.3241733593527378</v>
      </c>
      <c r="H13" s="12">
        <f t="shared" si="1"/>
        <v>53.944753940209743</v>
      </c>
      <c r="I13" s="12">
        <f t="shared" si="2"/>
        <v>110.60454824732078</v>
      </c>
    </row>
    <row r="14" spans="1:9" ht="42" customHeight="1" x14ac:dyDescent="0.2">
      <c r="A14" s="19" t="s">
        <v>11</v>
      </c>
      <c r="B14" s="10" t="s">
        <v>56</v>
      </c>
      <c r="C14" s="12">
        <v>2308617</v>
      </c>
      <c r="D14" s="12">
        <v>2.5016276876839294</v>
      </c>
      <c r="E14" s="12">
        <v>3592583.6</v>
      </c>
      <c r="F14" s="12">
        <v>2321137.4</v>
      </c>
      <c r="G14" s="12">
        <f>F14/F29*100</f>
        <v>1.9962407378826956</v>
      </c>
      <c r="H14" s="12">
        <f t="shared" si="1"/>
        <v>64.609140897932065</v>
      </c>
      <c r="I14" s="12">
        <f t="shared" si="2"/>
        <v>100.54233335369184</v>
      </c>
    </row>
    <row r="15" spans="1:9" ht="73.5" customHeight="1" x14ac:dyDescent="0.2">
      <c r="A15" s="19" t="s">
        <v>12</v>
      </c>
      <c r="B15" s="10" t="s">
        <v>13</v>
      </c>
      <c r="C15" s="12">
        <v>2931519.7</v>
      </c>
      <c r="D15" s="12">
        <v>3.1766078342621955</v>
      </c>
      <c r="E15" s="12">
        <v>9295002</v>
      </c>
      <c r="F15" s="12">
        <v>4295979.0999999996</v>
      </c>
      <c r="G15" s="12">
        <f>F15/F29*100</f>
        <v>3.6946578382273443</v>
      </c>
      <c r="H15" s="12">
        <f t="shared" si="1"/>
        <v>46.218162190820394</v>
      </c>
      <c r="I15" s="12">
        <f t="shared" si="2"/>
        <v>146.54443904982114</v>
      </c>
    </row>
    <row r="16" spans="1:9" ht="96.75" customHeight="1" x14ac:dyDescent="0.2">
      <c r="A16" s="19" t="s">
        <v>14</v>
      </c>
      <c r="B16" s="10" t="s">
        <v>15</v>
      </c>
      <c r="C16" s="12">
        <v>4473059.8</v>
      </c>
      <c r="D16" s="12">
        <v>4.8470275686031679</v>
      </c>
      <c r="E16" s="12">
        <v>10440711.199999999</v>
      </c>
      <c r="F16" s="12">
        <v>6230075.7999999998</v>
      </c>
      <c r="G16" s="12">
        <f>F16/F29*100</f>
        <v>5.3580331401566861</v>
      </c>
      <c r="H16" s="12">
        <f t="shared" si="1"/>
        <v>59.670990612210403</v>
      </c>
      <c r="I16" s="12">
        <f t="shared" si="2"/>
        <v>139.27995775956313</v>
      </c>
    </row>
    <row r="17" spans="1:9" ht="55.5" customHeight="1" x14ac:dyDescent="0.2">
      <c r="A17" s="19" t="s">
        <v>16</v>
      </c>
      <c r="B17" s="10" t="s">
        <v>17</v>
      </c>
      <c r="C17" s="12">
        <v>1435454.3</v>
      </c>
      <c r="D17" s="12">
        <v>1.5554646878563889</v>
      </c>
      <c r="E17" s="12">
        <v>2881249.4</v>
      </c>
      <c r="F17" s="12">
        <v>1959207.6</v>
      </c>
      <c r="G17" s="12">
        <f>F17/F29*100</f>
        <v>1.6849713528761312</v>
      </c>
      <c r="H17" s="12">
        <f t="shared" si="1"/>
        <v>67.998542576703016</v>
      </c>
      <c r="I17" s="12">
        <f t="shared" si="2"/>
        <v>136.48693657471367</v>
      </c>
    </row>
    <row r="18" spans="1:9" ht="57" customHeight="1" x14ac:dyDescent="0.2">
      <c r="A18" s="19" t="s">
        <v>18</v>
      </c>
      <c r="B18" s="10" t="s">
        <v>19</v>
      </c>
      <c r="C18" s="12">
        <v>1118222</v>
      </c>
      <c r="D18" s="12">
        <v>1.2117103513390479</v>
      </c>
      <c r="E18" s="12">
        <v>2757111.7</v>
      </c>
      <c r="F18" s="12">
        <v>1473173.1</v>
      </c>
      <c r="G18" s="12">
        <f>F18/F29*100</f>
        <v>1.2669685802197401</v>
      </c>
      <c r="H18" s="12">
        <f t="shared" si="1"/>
        <v>53.43175251115143</v>
      </c>
      <c r="I18" s="12">
        <f t="shared" si="2"/>
        <v>131.7424536451617</v>
      </c>
    </row>
    <row r="19" spans="1:9" ht="33.75" x14ac:dyDescent="0.2">
      <c r="A19" s="20" t="s">
        <v>20</v>
      </c>
      <c r="B19" s="13" t="s">
        <v>21</v>
      </c>
      <c r="C19" s="14">
        <v>1427376.6</v>
      </c>
      <c r="D19" s="12">
        <v>1.5467116560746754</v>
      </c>
      <c r="E19" s="14">
        <v>2840746.3</v>
      </c>
      <c r="F19" s="14">
        <v>1520120.6</v>
      </c>
      <c r="G19" s="14">
        <f>F19/F29*100</f>
        <v>1.3073446958438075</v>
      </c>
      <c r="H19" s="14">
        <f t="shared" si="1"/>
        <v>53.511311446573039</v>
      </c>
      <c r="I19" s="14">
        <f t="shared" si="2"/>
        <v>106.49751439108641</v>
      </c>
    </row>
    <row r="20" spans="1:9" ht="51.75" customHeight="1" x14ac:dyDescent="0.2">
      <c r="A20" s="19" t="s">
        <v>22</v>
      </c>
      <c r="B20" s="10" t="s">
        <v>23</v>
      </c>
      <c r="C20" s="12">
        <v>2206476.1</v>
      </c>
      <c r="D20" s="12">
        <v>2.3909473524507763</v>
      </c>
      <c r="E20" s="12">
        <v>2795795.1</v>
      </c>
      <c r="F20" s="12">
        <v>1771507.8</v>
      </c>
      <c r="G20" s="12">
        <f>F20/F29*100</f>
        <v>1.5235444648114977</v>
      </c>
      <c r="H20" s="12">
        <f t="shared" si="1"/>
        <v>63.363291537351927</v>
      </c>
      <c r="I20" s="12">
        <f t="shared" si="2"/>
        <v>80.286743192006469</v>
      </c>
    </row>
    <row r="21" spans="1:9" ht="50.25" customHeight="1" x14ac:dyDescent="0.2">
      <c r="A21" s="19" t="s">
        <v>24</v>
      </c>
      <c r="B21" s="10" t="s">
        <v>25</v>
      </c>
      <c r="C21" s="12">
        <v>5312353.8</v>
      </c>
      <c r="D21" s="12">
        <v>5.7564902939088354</v>
      </c>
      <c r="E21" s="12">
        <v>15092024.300000001</v>
      </c>
      <c r="F21" s="12">
        <v>8047023.2999999998</v>
      </c>
      <c r="G21" s="12">
        <f>F21/F29*100</f>
        <v>6.9206569719445499</v>
      </c>
      <c r="H21" s="12">
        <f t="shared" si="1"/>
        <v>53.319708079187222</v>
      </c>
      <c r="I21" s="12">
        <f t="shared" si="2"/>
        <v>151.47754842683858</v>
      </c>
    </row>
    <row r="22" spans="1:9" s="4" customFormat="1" ht="48.75" customHeight="1" x14ac:dyDescent="0.2">
      <c r="A22" s="20" t="s">
        <v>26</v>
      </c>
      <c r="B22" s="13" t="s">
        <v>27</v>
      </c>
      <c r="C22" s="14">
        <v>4528205.7</v>
      </c>
      <c r="D22" s="12">
        <v>4.9067839120339958</v>
      </c>
      <c r="E22" s="14">
        <v>5812505.4000000004</v>
      </c>
      <c r="F22" s="14">
        <v>4210943.5999999996</v>
      </c>
      <c r="G22" s="14">
        <f>F22/F29*100</f>
        <v>3.6215250158161316</v>
      </c>
      <c r="H22" s="14">
        <f t="shared" si="1"/>
        <v>72.446274200450617</v>
      </c>
      <c r="I22" s="14">
        <f t="shared" si="2"/>
        <v>92.993646467959692</v>
      </c>
    </row>
    <row r="23" spans="1:9" ht="65.25" customHeight="1" x14ac:dyDescent="0.2">
      <c r="A23" s="19" t="s">
        <v>28</v>
      </c>
      <c r="B23" s="10" t="s">
        <v>29</v>
      </c>
      <c r="C23" s="12">
        <v>3018170</v>
      </c>
      <c r="D23" s="12">
        <v>3.2705024861798231</v>
      </c>
      <c r="E23" s="12">
        <v>4446974.0999999996</v>
      </c>
      <c r="F23" s="12">
        <v>3941415</v>
      </c>
      <c r="G23" s="12">
        <f>F23/F29*100</f>
        <v>3.3897231537874171</v>
      </c>
      <c r="H23" s="12">
        <f t="shared" si="1"/>
        <v>88.631390949634721</v>
      </c>
      <c r="I23" s="12">
        <f t="shared" si="2"/>
        <v>130.58956254949189</v>
      </c>
    </row>
    <row r="24" spans="1:9" ht="54.75" customHeight="1" x14ac:dyDescent="0.2">
      <c r="A24" s="19" t="s">
        <v>30</v>
      </c>
      <c r="B24" s="10" t="s">
        <v>31</v>
      </c>
      <c r="C24" s="12">
        <v>743869</v>
      </c>
      <c r="D24" s="12">
        <v>0.80605976929467149</v>
      </c>
      <c r="E24" s="12">
        <v>2216949</v>
      </c>
      <c r="F24" s="12">
        <v>1192851.1000000001</v>
      </c>
      <c r="G24" s="12">
        <f>F24/F29*100</f>
        <v>1.0258841032194759</v>
      </c>
      <c r="H24" s="12">
        <f t="shared" si="1"/>
        <v>53.805978396435826</v>
      </c>
      <c r="I24" s="12">
        <f t="shared" si="2"/>
        <v>160.35768394703908</v>
      </c>
    </row>
    <row r="25" spans="1:9" ht="27.75" hidden="1" customHeight="1" x14ac:dyDescent="0.2">
      <c r="A25" s="19" t="s">
        <v>32</v>
      </c>
      <c r="B25" s="10" t="s">
        <v>33</v>
      </c>
      <c r="C25" s="12"/>
      <c r="D25" s="12"/>
      <c r="E25" s="12"/>
      <c r="F25" s="12"/>
      <c r="G25" s="12"/>
      <c r="H25" s="12"/>
      <c r="I25" s="12"/>
    </row>
    <row r="26" spans="1:9" ht="35.25" hidden="1" customHeight="1" x14ac:dyDescent="0.2">
      <c r="A26" s="19" t="s">
        <v>34</v>
      </c>
      <c r="B26" s="10" t="s">
        <v>35</v>
      </c>
      <c r="C26" s="12"/>
      <c r="D26" s="12"/>
      <c r="E26" s="12"/>
      <c r="F26" s="12"/>
      <c r="G26" s="12"/>
      <c r="H26" s="12"/>
      <c r="I26" s="12"/>
    </row>
    <row r="27" spans="1:9" s="15" customFormat="1" ht="21" customHeight="1" outlineLevel="1" x14ac:dyDescent="0.2">
      <c r="A27" s="19"/>
      <c r="B27" s="10" t="s">
        <v>41</v>
      </c>
      <c r="C27" s="12">
        <v>5412244.9000000004</v>
      </c>
      <c r="D27" s="12">
        <v>5.8647327358180847</v>
      </c>
      <c r="E27" s="12">
        <v>9581335.8000000007</v>
      </c>
      <c r="F27" s="12">
        <v>5424465.5</v>
      </c>
      <c r="G27" s="12">
        <f>F27/F29*100</f>
        <v>4.6651865642849177</v>
      </c>
      <c r="H27" s="12">
        <f t="shared" si="1"/>
        <v>56.614918976120208</v>
      </c>
      <c r="I27" s="12">
        <f t="shared" si="2"/>
        <v>100.22579539961318</v>
      </c>
    </row>
    <row r="28" spans="1:9" s="15" customFormat="1" ht="32.25" customHeight="1" outlineLevel="1" x14ac:dyDescent="0.2">
      <c r="A28" s="19"/>
      <c r="B28" s="10" t="s">
        <v>42</v>
      </c>
      <c r="C28" s="16">
        <v>86872350.899999976</v>
      </c>
      <c r="D28" s="12">
        <v>94.135267264181905</v>
      </c>
      <c r="E28" s="12">
        <f>E24+E23+E22+E21+E20+E19+E18+E17+E16+E15+E14+E13+E12+E11+E10+E9+E8+E7</f>
        <v>163899643.40000004</v>
      </c>
      <c r="F28" s="12">
        <f>F24+F23+F22+F21+F20+F19+F18+F17+F16+F15+F14+F13+F12+F11+F10+F9+F8+F7</f>
        <v>110850959.40000001</v>
      </c>
      <c r="G28" s="12">
        <f>F28/F29*100</f>
        <v>95.334813435715077</v>
      </c>
      <c r="H28" s="12">
        <f t="shared" si="1"/>
        <v>67.63343537573553</v>
      </c>
      <c r="I28" s="12">
        <f t="shared" si="2"/>
        <v>127.60211764914955</v>
      </c>
    </row>
    <row r="29" spans="1:9" s="15" customFormat="1" ht="17.25" customHeight="1" outlineLevel="1" x14ac:dyDescent="0.2">
      <c r="A29" s="19"/>
      <c r="B29" s="10" t="s">
        <v>43</v>
      </c>
      <c r="C29" s="17">
        <v>92284595.799999982</v>
      </c>
      <c r="D29" s="12">
        <v>100</v>
      </c>
      <c r="E29" s="12">
        <f>E27+E28</f>
        <v>173480979.20000005</v>
      </c>
      <c r="F29" s="12">
        <f>F27+F28</f>
        <v>116275424.90000001</v>
      </c>
      <c r="G29" s="12">
        <f t="shared" ref="G29" si="3">F29/$F$29*100</f>
        <v>100</v>
      </c>
      <c r="H29" s="12">
        <f t="shared" si="1"/>
        <v>67.024883901508431</v>
      </c>
      <c r="I29" s="12">
        <f>F29/C29*100</f>
        <v>125.99656951631795</v>
      </c>
    </row>
    <row r="30" spans="1:9" s="15" customFormat="1" ht="15" customHeight="1" x14ac:dyDescent="0.2">
      <c r="A30" s="21"/>
      <c r="B30" s="21"/>
      <c r="C30" s="6"/>
      <c r="D30" s="6"/>
      <c r="E30" s="18"/>
      <c r="F30" s="18"/>
      <c r="G30" s="18"/>
      <c r="H30" s="18"/>
      <c r="I30" s="18"/>
    </row>
    <row r="33" spans="5:5" ht="12.75" customHeight="1" x14ac:dyDescent="0.2">
      <c r="E33" s="3"/>
    </row>
  </sheetData>
  <mergeCells count="4">
    <mergeCell ref="A30:B30"/>
    <mergeCell ref="H1:I1"/>
    <mergeCell ref="A2:I2"/>
    <mergeCell ref="A3:I3"/>
  </mergeCells>
  <pageMargins left="0.78740157480314965" right="0.39370078740157483" top="0.78740157480314965" bottom="0.78740157480314965" header="0.51181102362204722" footer="0.51181102362204722"/>
  <pageSetup paperSize="9" scale="69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Рыженкова Елена Николаевна</cp:lastModifiedBy>
  <cp:lastPrinted>2020-10-19T08:32:59Z</cp:lastPrinted>
  <dcterms:created xsi:type="dcterms:W3CDTF">2019-04-10T13:14:40Z</dcterms:created>
  <dcterms:modified xsi:type="dcterms:W3CDTF">2020-12-28T13:18:41Z</dcterms:modified>
</cp:coreProperties>
</file>