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0" yWindow="375" windowWidth="15450" windowHeight="10200"/>
  </bookViews>
  <sheets>
    <sheet name="на 01.04.2025" sheetId="3" r:id="rId1"/>
  </sheets>
  <definedNames>
    <definedName name="APPT" localSheetId="0">'на 01.04.2025'!$A$16</definedName>
    <definedName name="FIO" localSheetId="0">'на 01.04.2025'!$F$16</definedName>
    <definedName name="SIGN" localSheetId="0">'на 01.04.2025'!$A$16:$G$17</definedName>
    <definedName name="_xlnm.Print_Titles" localSheetId="0">'на 01.04.2025'!$5:$7</definedName>
  </definedNames>
  <calcPr calcId="145621"/>
</workbook>
</file>

<file path=xl/calcChain.xml><?xml version="1.0" encoding="utf-8"?>
<calcChain xmlns="http://schemas.openxmlformats.org/spreadsheetml/2006/main">
  <c r="I27" i="3" l="1"/>
  <c r="J27" i="3"/>
  <c r="F27" i="3"/>
  <c r="K85" i="3" l="1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E85" i="3" l="1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I85" i="3" l="1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H8" i="3"/>
  <c r="I8" i="3" s="1"/>
  <c r="G8" i="3"/>
  <c r="J44" i="3" l="1"/>
  <c r="J15" i="3"/>
  <c r="J11" i="3"/>
  <c r="J83" i="3"/>
  <c r="J79" i="3"/>
  <c r="J75" i="3"/>
  <c r="J71" i="3"/>
  <c r="J67" i="3"/>
  <c r="J63" i="3"/>
  <c r="J59" i="3"/>
  <c r="J55" i="3"/>
  <c r="J51" i="3"/>
  <c r="J47" i="3"/>
  <c r="J43" i="3"/>
  <c r="J39" i="3"/>
  <c r="J35" i="3"/>
  <c r="J31" i="3"/>
  <c r="J26" i="3"/>
  <c r="J22" i="3"/>
  <c r="J18" i="3"/>
  <c r="J14" i="3"/>
  <c r="J10" i="3"/>
  <c r="J82" i="3"/>
  <c r="J78" i="3"/>
  <c r="J74" i="3"/>
  <c r="J70" i="3"/>
  <c r="J66" i="3"/>
  <c r="J62" i="3"/>
  <c r="J58" i="3"/>
  <c r="J54" i="3"/>
  <c r="J50" i="3"/>
  <c r="J46" i="3"/>
  <c r="J42" i="3"/>
  <c r="J38" i="3"/>
  <c r="J34" i="3"/>
  <c r="J25" i="3"/>
  <c r="J21" i="3"/>
  <c r="J17" i="3"/>
  <c r="J30" i="3"/>
  <c r="J13" i="3"/>
  <c r="J9" i="3"/>
  <c r="J85" i="3"/>
  <c r="J81" i="3"/>
  <c r="J77" i="3"/>
  <c r="J73" i="3"/>
  <c r="J69" i="3"/>
  <c r="J65" i="3"/>
  <c r="J61" i="3"/>
  <c r="J57" i="3"/>
  <c r="J53" i="3"/>
  <c r="J49" i="3"/>
  <c r="J45" i="3"/>
  <c r="J41" i="3"/>
  <c r="J37" i="3"/>
  <c r="J33" i="3"/>
  <c r="J29" i="3"/>
  <c r="J24" i="3"/>
  <c r="J20" i="3"/>
  <c r="J16" i="3"/>
  <c r="J12" i="3"/>
  <c r="J8" i="3"/>
  <c r="J84" i="3"/>
  <c r="J80" i="3"/>
  <c r="J76" i="3"/>
  <c r="J72" i="3"/>
  <c r="J68" i="3"/>
  <c r="J64" i="3"/>
  <c r="J60" i="3"/>
  <c r="J56" i="3"/>
  <c r="J52" i="3"/>
  <c r="J48" i="3"/>
  <c r="J40" i="3"/>
  <c r="J36" i="3"/>
  <c r="J32" i="3"/>
  <c r="J28" i="3"/>
  <c r="J23" i="3"/>
  <c r="J19" i="3"/>
  <c r="F76" i="3"/>
  <c r="F48" i="3"/>
  <c r="E8" i="3"/>
  <c r="F8" i="3"/>
  <c r="F42" i="3"/>
  <c r="F78" i="3"/>
  <c r="F53" i="3"/>
  <c r="F61" i="3"/>
  <c r="F69" i="3"/>
  <c r="F17" i="3"/>
  <c r="F29" i="3"/>
  <c r="F24" i="3"/>
  <c r="F25" i="3"/>
  <c r="F26" i="3"/>
  <c r="F28" i="3"/>
  <c r="F80" i="3"/>
  <c r="F71" i="3"/>
  <c r="F63" i="3"/>
  <c r="F55" i="3"/>
  <c r="F45" i="3"/>
  <c r="F44" i="3"/>
  <c r="F73" i="3"/>
  <c r="F57" i="3"/>
  <c r="F47" i="3"/>
  <c r="F65" i="3"/>
  <c r="F75" i="3"/>
  <c r="F67" i="3"/>
  <c r="F59" i="3"/>
  <c r="F51" i="3"/>
  <c r="F39" i="3"/>
  <c r="F81" i="3"/>
  <c r="F79" i="3"/>
  <c r="F77" i="3"/>
  <c r="F74" i="3"/>
  <c r="F72" i="3"/>
  <c r="F70" i="3"/>
  <c r="F68" i="3"/>
  <c r="F66" i="3"/>
  <c r="F64" i="3"/>
  <c r="F62" i="3"/>
  <c r="F60" i="3"/>
  <c r="F58" i="3"/>
  <c r="F56" i="3"/>
  <c r="F54" i="3"/>
  <c r="F52" i="3"/>
  <c r="F50" i="3"/>
  <c r="F46" i="3"/>
  <c r="F43" i="3"/>
  <c r="F40" i="3"/>
  <c r="F38" i="3"/>
  <c r="F41" i="3"/>
  <c r="F49" i="3"/>
  <c r="F16" i="3"/>
  <c r="F37" i="3"/>
  <c r="F36" i="3"/>
  <c r="F35" i="3"/>
  <c r="F34" i="3"/>
  <c r="F33" i="3"/>
  <c r="F32" i="3"/>
  <c r="F31" i="3"/>
  <c r="F30" i="3"/>
  <c r="F23" i="3"/>
  <c r="F22" i="3"/>
  <c r="F21" i="3"/>
  <c r="F20" i="3"/>
  <c r="F19" i="3"/>
  <c r="F18" i="3"/>
  <c r="J86" i="3" l="1"/>
  <c r="F83" i="3" l="1"/>
  <c r="F15" i="3"/>
  <c r="F13" i="3"/>
  <c r="F11" i="3"/>
  <c r="F84" i="3"/>
  <c r="F14" i="3"/>
  <c r="F12" i="3"/>
  <c r="F10" i="3"/>
  <c r="F82" i="3"/>
  <c r="F9" i="3"/>
  <c r="F86" i="3" l="1"/>
</calcChain>
</file>

<file path=xl/sharedStrings.xml><?xml version="1.0" encoding="utf-8"?>
<sst xmlns="http://schemas.openxmlformats.org/spreadsheetml/2006/main" count="182" uniqueCount="178">
  <si>
    <t>тыс. руб.</t>
  </si>
  <si>
    <t>КФСР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</si>
  <si>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</si>
  <si>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</si>
  <si>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</si>
  <si>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</si>
  <si>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</si>
  <si>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</si>
  <si>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</si>
  <si>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</si>
  <si>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</si>
  <si>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</si>
  <si>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</si>
  <si>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</si>
  <si>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</si>
  <si>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</si>
  <si>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</si>
  <si>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</si>
  <si>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</si>
  <si>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</si>
  <si>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</si>
  <si>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</si>
  <si>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</si>
  <si>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</si>
  <si>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</si>
  <si>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</si>
  <si>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</si>
  <si>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</si>
  <si>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</si>
  <si>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</si>
  <si>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</si>
  <si>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</si>
  <si>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</si>
  <si>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</si>
  <si>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</si>
  <si>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</si>
  <si>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</si>
  <si>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</si>
  <si>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</si>
  <si>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</si>
  <si>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</si>
  <si>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</si>
  <si>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</si>
  <si>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</si>
  <si>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</si>
  <si>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</si>
  <si>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</si>
  <si>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</si>
  <si>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0411</t>
  </si>
  <si>
    <t>Прикладные научные исследования в области национальной экономики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</si>
  <si>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</si>
  <si>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</si>
  <si>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</si>
  <si>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</si>
  <si>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</si>
  <si>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</si>
  <si>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</si>
  <si>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</si>
  <si>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</si>
  <si>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</si>
  <si>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</si>
  <si>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</si>
  <si>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</si>
  <si>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</si>
  <si>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</si>
  <si>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</si>
  <si>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</si>
  <si>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</si>
  <si>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</si>
  <si>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</si>
  <si>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</si>
  <si>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</si>
  <si>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</si>
  <si>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</si>
  <si>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</si>
  <si>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</si>
  <si>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</si>
  <si>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</si>
  <si>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</si>
  <si>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0707</t>
  </si>
  <si>
    <t>0709</t>
  </si>
  <si>
    <t>Другие вопросы в области образования</t>
  </si>
  <si>
    <t>0800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</si>
  <si>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</si>
  <si>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</si>
  <si>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</si>
  <si>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</si>
  <si>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</si>
  <si>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</si>
  <si>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</si>
  <si>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</si>
  <si>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</si>
  <si>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</si>
  <si>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</si>
  <si>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</si>
  <si>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0903</t>
  </si>
  <si>
    <t>Медицинская помощь в дневных стационарах всех типов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</si>
  <si>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</si>
  <si>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</si>
  <si>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</si>
  <si>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</si>
  <si>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</si>
  <si>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</si>
  <si>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</si>
  <si>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</si>
  <si>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</si>
  <si>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</si>
  <si>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</si>
  <si>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</si>
  <si>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</si>
  <si>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</si>
  <si>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</si>
  <si>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</si>
  <si>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</si>
  <si>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</si>
  <si>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</si>
  <si>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</si>
  <si>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</si>
  <si>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</si>
  <si>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</si>
  <si>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</si>
  <si>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</si>
  <si>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</si>
  <si>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</si>
  <si>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</si>
  <si>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</si>
  <si>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</si>
  <si>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</si>
  <si>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</si>
  <si>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</si>
  <si>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</si>
  <si>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1300</t>
  </si>
  <si>
    <t>1301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</si>
  <si>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</si>
  <si>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</si>
  <si>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</si>
  <si>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</si>
  <si>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</si>
  <si>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</si>
  <si>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</si>
  <si>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%% исполнения</t>
  </si>
  <si>
    <t>план</t>
  </si>
  <si>
    <t>ИТОГО</t>
  </si>
  <si>
    <t>1</t>
  </si>
  <si>
    <t>6</t>
  </si>
  <si>
    <t>Наименование раздела,
подраздела</t>
  </si>
  <si>
    <t>удельный вес в общем объеме расходов, %%</t>
  </si>
  <si>
    <t>Дополнительное образование детей</t>
  </si>
  <si>
    <t>Высшее образование</t>
  </si>
  <si>
    <t>Молодежная политика</t>
  </si>
  <si>
    <t>2</t>
  </si>
  <si>
    <t>3</t>
  </si>
  <si>
    <t>4</t>
  </si>
  <si>
    <t>5=4/3</t>
  </si>
  <si>
    <t>0100</t>
  </si>
  <si>
    <t>0703</t>
  </si>
  <si>
    <t>11=4/8</t>
  </si>
  <si>
    <t>исполнено за первый квартал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</si>
  <si>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</si>
  <si>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</si>
  <si>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КУЛЬТУРА, КИНЕМАТОГРАФИЯ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</si>
  <si>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</si>
  <si>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</si>
  <si>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</si>
  <si>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1105</t>
  </si>
  <si>
    <t>Другие вопросы в области физической культуры и спорта</t>
  </si>
  <si>
    <t>2024 год</t>
  </si>
  <si>
    <t>0402</t>
  </si>
  <si>
    <t>Топливно-энергетический комплекс</t>
  </si>
  <si>
    <t>2025 год</t>
  </si>
  <si>
    <t xml:space="preserve">Исполнение расходной части областного бюджета Ленинградской области по разделам и подразделам классификации расходов бюджетов за первый квартал 2025 года в сравнении с аналогичным периодом 2024 года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</si>
  <si>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</si>
  <si>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Темп роста исполнения 2025 к 2024,
%%</t>
  </si>
  <si>
    <t>Приложение 6</t>
  </si>
  <si>
    <t>7</t>
  </si>
  <si>
    <t>8</t>
  </si>
  <si>
    <t>9=8/7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</si>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</sst>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0.0000"/>
  </numFmts>
  <fonts count="10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" fontId="9" fillId="0" borderId="2">
      <alignment horizontal="right"/>
    </xf>
  </cellStyleXfs>
  <cellXfs count="37">
    <xf numFmtId="0" fontId="0" fillId="0" borderId="0" xfId="0"/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0" fontId="7" fillId="0" borderId="0" xfId="0" applyFont="1" applyAlignment="1">
      <alignment horizontal="right" vertical="top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49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167" fontId="1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49" fontId="3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3">
    <cellStyle name="xl46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86"/>
  <sheetViews>
    <sheetView showGridLines="0" tabSelected="1" zoomScale="90" zoomScaleNormal="90" workbookViewId="0">
      <selection activeCell="F61" sqref="F61"/>
    </sheetView>
  </sheetViews>
  <sheetFormatPr defaultColWidth="9.140625" defaultRowHeight="12.75" x14ac:dyDescent="0.2"/>
  <cols>
    <col min="1" max="1" width="8.28515625" style="1" customWidth="1"/>
    <col min="2" max="2" width="45.140625" style="1" customWidth="1"/>
    <col min="3" max="3" width="15.5703125" style="1" customWidth="1"/>
    <col min="4" max="4" width="17.28515625" style="1" customWidth="1"/>
    <col min="5" max="5" width="14.28515625" style="1" customWidth="1"/>
    <col min="6" max="6" width="12.7109375" style="4" customWidth="1"/>
    <col min="7" max="8" width="14.140625" style="1" customWidth="1"/>
    <col min="9" max="10" width="10" style="1" customWidth="1"/>
    <col min="11" max="11" width="12.42578125" style="1" customWidth="1"/>
    <col min="12" max="16384" width="9.140625" style="1"/>
  </cols>
  <sheetData>
    <row r="1" spans="1:11" ht="15.75" x14ac:dyDescent="0.2">
      <c r="C1" s="2"/>
      <c r="D1" s="3"/>
      <c r="J1" s="32" t="s">
        <v>173</v>
      </c>
      <c r="K1" s="32"/>
    </row>
    <row r="2" spans="1:11" ht="41.25" customHeight="1" x14ac:dyDescent="0.2">
      <c r="B2" s="34" t="s">
        <v>170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5"/>
      <c r="B3" s="35"/>
      <c r="C3" s="35"/>
      <c r="D3" s="35"/>
      <c r="E3" s="35"/>
      <c r="F3" s="35"/>
    </row>
    <row r="4" spans="1:11" ht="15.75" x14ac:dyDescent="0.2">
      <c r="A4" s="5"/>
      <c r="B4" s="5"/>
      <c r="C4" s="6"/>
      <c r="D4" s="2"/>
      <c r="E4" s="5"/>
      <c r="F4" s="7"/>
      <c r="G4" s="5"/>
      <c r="I4" s="5"/>
      <c r="J4" s="5"/>
      <c r="K4" s="8" t="s">
        <v>0</v>
      </c>
    </row>
    <row r="5" spans="1:11" x14ac:dyDescent="0.2">
      <c r="A5" s="33" t="s">
        <v>1</v>
      </c>
      <c r="B5" s="33" t="s">
        <v>145</v>
      </c>
      <c r="C5" s="36" t="s">
        <v>169</v>
      </c>
      <c r="D5" s="36"/>
      <c r="E5" s="36"/>
      <c r="F5" s="36"/>
      <c r="G5" s="36" t="s">
        <v>166</v>
      </c>
      <c r="H5" s="36"/>
      <c r="I5" s="36"/>
      <c r="J5" s="36"/>
      <c r="K5" s="33" t="s">
        <v>172</v>
      </c>
    </row>
    <row r="6" spans="1:11" s="12" customFormat="1" ht="76.5" x14ac:dyDescent="0.2">
      <c r="A6" s="33"/>
      <c r="B6" s="33"/>
      <c r="C6" s="9" t="s">
        <v>141</v>
      </c>
      <c r="D6" s="9" t="s">
        <v>157</v>
      </c>
      <c r="E6" s="10" t="s">
        <v>140</v>
      </c>
      <c r="F6" s="11" t="s">
        <v>146</v>
      </c>
      <c r="G6" s="9" t="s">
        <v>141</v>
      </c>
      <c r="H6" s="9" t="s">
        <v>157</v>
      </c>
      <c r="I6" s="10" t="s">
        <v>140</v>
      </c>
      <c r="J6" s="10" t="s">
        <v>146</v>
      </c>
      <c r="K6" s="33"/>
    </row>
    <row r="7" spans="1:11" x14ac:dyDescent="0.2">
      <c r="A7" s="13" t="s">
        <v>143</v>
      </c>
      <c r="B7" s="13" t="s">
        <v>150</v>
      </c>
      <c r="C7" s="13" t="s">
        <v>151</v>
      </c>
      <c r="D7" s="13" t="s">
        <v>152</v>
      </c>
      <c r="E7" s="13" t="s">
        <v>153</v>
      </c>
      <c r="F7" s="14" t="s">
        <v>144</v>
      </c>
      <c r="G7" s="13" t="s">
        <v>174</v>
      </c>
      <c r="H7" s="13" t="s">
        <v>175</v>
      </c>
      <c r="I7" s="13" t="s">
        <v>176</v>
      </c>
      <c r="J7" s="13" t="s">
        <v>177</v>
      </c>
      <c r="K7" s="13" t="s">
        <v>156</v>
      </c>
    </row>
    <row r="8" spans="1:11" x14ac:dyDescent="0.2">
      <c r="A8" s="15"/>
      <c r="B8" s="16" t="s">
        <v>142</v>
      </c>
      <c r="C8" s="17">
        <v>270134717.68000001</v>
      </c>
      <c r="D8" s="17">
        <v>63927723.259999998</v>
      </c>
      <c r="E8" s="17">
        <f>D8/C8*100</f>
        <v>23.665126722337259</v>
      </c>
      <c r="F8" s="18">
        <f>D8/$D$8*100</f>
        <v>100</v>
      </c>
      <c r="G8" s="17">
        <f>G9+G19+G21+G25+G37+G42+G45+G54+G58+G66+G72+G77+G80+G82</f>
        <v>223971625.28302997</v>
      </c>
      <c r="H8" s="17">
        <f>H9+H19+H21+H25+H37+H42+H45+H54+H58+H66+H72+H77+H80+H82</f>
        <v>50161690.891520001</v>
      </c>
      <c r="I8" s="17">
        <f>H8/G8*100</f>
        <v>22.396449027028016</v>
      </c>
      <c r="J8" s="18">
        <f>H8/$D$8*100</f>
        <v>78.46625584882436</v>
      </c>
      <c r="K8" s="17">
        <f>D8/H8*100</f>
        <v>127.44331804573834</v>
      </c>
    </row>
    <row r="9" spans="1:11" x14ac:dyDescent="0.2">
      <c r="A9" s="19" t="s">
        <v>154</v>
      </c>
      <c r="B9" s="20" t="s">
        <v>2</v>
      </c>
      <c r="C9" s="21">
        <v>23649652.170000002</v>
      </c>
      <c r="D9" s="21">
        <v>2535915.2799999998</v>
      </c>
      <c r="E9" s="21">
        <f t="shared" ref="E9:E72" si="0">D9/C9*100</f>
        <v>10.722843878511046</v>
      </c>
      <c r="F9" s="22">
        <f t="shared" ref="F9:F15" si="1">D9/$D$8*100</f>
        <v>3.9668474813129144</v>
      </c>
      <c r="G9" s="21">
        <v>20073903.101769999</v>
      </c>
      <c r="H9" s="21">
        <v>2197234.4401799999</v>
      </c>
      <c r="I9" s="21">
        <f t="shared" ref="I9:I27" si="2">H9/G9*100</f>
        <v>10.945726045605255</v>
      </c>
      <c r="J9" s="22">
        <f t="shared" ref="J9:J15" si="3">H9/$D$8*100</f>
        <v>3.437060367758825</v>
      </c>
      <c r="K9" s="21">
        <f t="shared" ref="K9:K72" si="4">D9/H9*100</f>
        <v>115.41396009577633</v>
      </c>
    </row>
    <row r="10" spans="1:11" ht="38.25" x14ac:dyDescent="0.2">
      <c r="A10" s="13" t="s">
        <v>3</v>
      </c>
      <c r="B10" s="23" t="s">
        <v>4</v>
      </c>
      <c r="C10" s="24">
        <v>9897.1200000000008</v>
      </c>
      <c r="D10" s="24">
        <v>1542.69</v>
      </c>
      <c r="E10" s="24">
        <f t="shared" si="0"/>
        <v>15.5872617488724</v>
      </c>
      <c r="F10" s="25">
        <f t="shared" si="1"/>
        <v>2.4131783854177574E-3</v>
      </c>
      <c r="G10" s="24">
        <v>8865.1200000000008</v>
      </c>
      <c r="H10" s="24">
        <v>1434.5762500000001</v>
      </c>
      <c r="I10" s="24">
        <f t="shared" si="2"/>
        <v>16.18225416012417</v>
      </c>
      <c r="J10" s="25">
        <f t="shared" si="3"/>
        <v>2.2440596611980768E-3</v>
      </c>
      <c r="K10" s="24">
        <f t="shared" si="4"/>
        <v>107.53628466942764</v>
      </c>
    </row>
    <row r="11" spans="1:11" ht="51" x14ac:dyDescent="0.2">
      <c r="A11" s="13" t="s">
        <v>5</v>
      </c>
      <c r="B11" s="23" t="s">
        <v>6</v>
      </c>
      <c r="C11" s="24">
        <v>1029042.39</v>
      </c>
      <c r="D11" s="24">
        <v>187813.35</v>
      </c>
      <c r="E11" s="24">
        <f t="shared" si="0"/>
        <v>18.251274371700081</v>
      </c>
      <c r="F11" s="14">
        <f t="shared" si="1"/>
        <v>0.29379014365355333</v>
      </c>
      <c r="G11" s="24">
        <v>771334.34699999995</v>
      </c>
      <c r="H11" s="24">
        <v>158460.77128000002</v>
      </c>
      <c r="I11" s="24">
        <f t="shared" si="2"/>
        <v>20.543720358922386</v>
      </c>
      <c r="J11" s="14">
        <f t="shared" si="3"/>
        <v>0.24787488619847342</v>
      </c>
      <c r="K11" s="24">
        <f t="shared" si="4"/>
        <v>118.52356168842194</v>
      </c>
    </row>
    <row r="12" spans="1:11" ht="51" x14ac:dyDescent="0.2">
      <c r="A12" s="13" t="s">
        <v>7</v>
      </c>
      <c r="B12" s="23" t="s">
        <v>171</v>
      </c>
      <c r="C12" s="24">
        <v>5860337.0800000001</v>
      </c>
      <c r="D12" s="24">
        <v>1003041.39</v>
      </c>
      <c r="E12" s="24">
        <f t="shared" si="0"/>
        <v>17.115762733566172</v>
      </c>
      <c r="F12" s="14">
        <f t="shared" si="1"/>
        <v>1.5690241085554342</v>
      </c>
      <c r="G12" s="24">
        <v>4736283.4589999998</v>
      </c>
      <c r="H12" s="24">
        <v>780882.29520000005</v>
      </c>
      <c r="I12" s="24">
        <f t="shared" si="2"/>
        <v>16.487237344634615</v>
      </c>
      <c r="J12" s="14">
        <f t="shared" si="3"/>
        <v>1.2215080647000036</v>
      </c>
      <c r="K12" s="24">
        <f t="shared" si="4"/>
        <v>128.44975435678182</v>
      </c>
    </row>
    <row r="13" spans="1:11" x14ac:dyDescent="0.2">
      <c r="A13" s="13" t="s">
        <v>8</v>
      </c>
      <c r="B13" s="23" t="s">
        <v>9</v>
      </c>
      <c r="C13" s="24">
        <v>767516.46</v>
      </c>
      <c r="D13" s="24">
        <v>176664.35</v>
      </c>
      <c r="E13" s="24">
        <f t="shared" si="0"/>
        <v>23.017662709148937</v>
      </c>
      <c r="F13" s="14">
        <f t="shared" si="1"/>
        <v>0.27635013573295836</v>
      </c>
      <c r="G13" s="24">
        <v>604239.99100000004</v>
      </c>
      <c r="H13" s="24">
        <v>123769.02668000001</v>
      </c>
      <c r="I13" s="24">
        <f t="shared" si="2"/>
        <v>20.483421905783793</v>
      </c>
      <c r="J13" s="14">
        <f t="shared" si="3"/>
        <v>0.19360775007834999</v>
      </c>
      <c r="K13" s="24">
        <f t="shared" si="4"/>
        <v>142.73712473861394</v>
      </c>
    </row>
    <row r="14" spans="1:11" ht="38.25" x14ac:dyDescent="0.2">
      <c r="A14" s="13" t="s">
        <v>10</v>
      </c>
      <c r="B14" s="23" t="s">
        <v>11</v>
      </c>
      <c r="C14" s="24">
        <v>150510.6</v>
      </c>
      <c r="D14" s="24">
        <v>33845.550000000003</v>
      </c>
      <c r="E14" s="24">
        <f t="shared" si="0"/>
        <v>22.487153728707483</v>
      </c>
      <c r="F14" s="26">
        <f t="shared" si="1"/>
        <v>5.2943462200815444E-2</v>
      </c>
      <c r="G14" s="24">
        <v>130322.82</v>
      </c>
      <c r="H14" s="24">
        <v>27453.273260000002</v>
      </c>
      <c r="I14" s="24">
        <f t="shared" si="2"/>
        <v>21.065591782007171</v>
      </c>
      <c r="J14" s="26">
        <f t="shared" si="3"/>
        <v>4.2944237429424763E-2</v>
      </c>
      <c r="K14" s="24">
        <f t="shared" si="4"/>
        <v>123.28420614715434</v>
      </c>
    </row>
    <row r="15" spans="1:11" ht="15.75" customHeight="1" x14ac:dyDescent="0.2">
      <c r="A15" s="13" t="s">
        <v>12</v>
      </c>
      <c r="B15" s="23" t="s">
        <v>13</v>
      </c>
      <c r="C15" s="24">
        <v>341935.4</v>
      </c>
      <c r="D15" s="24">
        <v>34639.07</v>
      </c>
      <c r="E15" s="24">
        <f t="shared" si="0"/>
        <v>10.130296541393491</v>
      </c>
      <c r="F15" s="26">
        <f t="shared" si="1"/>
        <v>5.4184739004578153E-2</v>
      </c>
      <c r="G15" s="24">
        <v>376151.1</v>
      </c>
      <c r="H15" s="24">
        <v>201137.03387000001</v>
      </c>
      <c r="I15" s="24">
        <f t="shared" si="2"/>
        <v>53.47240347562456</v>
      </c>
      <c r="J15" s="26">
        <f t="shared" si="3"/>
        <v>0.31463193683897828</v>
      </c>
      <c r="K15" s="24">
        <f t="shared" si="4"/>
        <v>17.221627133264832</v>
      </c>
    </row>
    <row r="16" spans="1:11" x14ac:dyDescent="0.2">
      <c r="A16" s="13" t="s">
        <v>14</v>
      </c>
      <c r="B16" s="23" t="s">
        <v>15</v>
      </c>
      <c r="C16" s="24">
        <v>1224106.57</v>
      </c>
      <c r="D16" s="24">
        <v>0</v>
      </c>
      <c r="E16" s="24">
        <f t="shared" si="0"/>
        <v>0</v>
      </c>
      <c r="F16" s="14">
        <f t="shared" ref="F16:F27" si="5">D17/$D$8*100</f>
        <v>0</v>
      </c>
      <c r="G16" s="24">
        <v>538952.41558999999</v>
      </c>
      <c r="H16" s="24">
        <v>0</v>
      </c>
      <c r="I16" s="24">
        <f t="shared" si="2"/>
        <v>0</v>
      </c>
      <c r="J16" s="14">
        <f t="shared" ref="J16:J27" si="6">H16/$D$8*100</f>
        <v>0</v>
      </c>
      <c r="K16" s="24" t="e">
        <f t="shared" si="4"/>
        <v>#DIV/0!</v>
      </c>
    </row>
    <row r="17" spans="1:11" ht="25.5" x14ac:dyDescent="0.2">
      <c r="A17" s="13" t="s">
        <v>16</v>
      </c>
      <c r="B17" s="23" t="s">
        <v>17</v>
      </c>
      <c r="C17" s="24">
        <v>16549.11</v>
      </c>
      <c r="D17" s="24">
        <v>0</v>
      </c>
      <c r="E17" s="24">
        <f t="shared" si="0"/>
        <v>0</v>
      </c>
      <c r="F17" s="14">
        <f t="shared" si="5"/>
        <v>1.7181417137801569</v>
      </c>
      <c r="G17" s="24">
        <v>16549.11</v>
      </c>
      <c r="H17" s="24">
        <v>0</v>
      </c>
      <c r="I17" s="24">
        <f t="shared" si="2"/>
        <v>0</v>
      </c>
      <c r="J17" s="14">
        <f t="shared" si="6"/>
        <v>0</v>
      </c>
      <c r="K17" s="24" t="e">
        <f t="shared" si="4"/>
        <v>#DIV/0!</v>
      </c>
    </row>
    <row r="18" spans="1:11" x14ac:dyDescent="0.2">
      <c r="A18" s="13" t="s">
        <v>18</v>
      </c>
      <c r="B18" s="23" t="s">
        <v>19</v>
      </c>
      <c r="C18" s="24">
        <v>14249757.460000001</v>
      </c>
      <c r="D18" s="24">
        <v>1098368.8799999999</v>
      </c>
      <c r="E18" s="24">
        <f t="shared" si="0"/>
        <v>7.707982982048593</v>
      </c>
      <c r="F18" s="14">
        <f t="shared" si="5"/>
        <v>0.17097137896726655</v>
      </c>
      <c r="G18" s="24">
        <v>12891204.73918</v>
      </c>
      <c r="H18" s="24">
        <v>904097.46363999997</v>
      </c>
      <c r="I18" s="24">
        <f t="shared" si="2"/>
        <v>7.0132891528143464</v>
      </c>
      <c r="J18" s="14">
        <f t="shared" si="6"/>
        <v>1.4142494328523971</v>
      </c>
      <c r="K18" s="24">
        <f t="shared" si="4"/>
        <v>121.4878842351621</v>
      </c>
    </row>
    <row r="19" spans="1:11" x14ac:dyDescent="0.2">
      <c r="A19" s="27" t="s">
        <v>20</v>
      </c>
      <c r="B19" s="28" t="s">
        <v>21</v>
      </c>
      <c r="C19" s="21">
        <v>335679.42</v>
      </c>
      <c r="D19" s="21">
        <v>109298.11</v>
      </c>
      <c r="E19" s="21">
        <f t="shared" si="0"/>
        <v>32.560265386540529</v>
      </c>
      <c r="F19" s="22">
        <f t="shared" si="5"/>
        <v>0.17097137896726655</v>
      </c>
      <c r="G19" s="21">
        <v>541635.27866999991</v>
      </c>
      <c r="H19" s="21">
        <v>211405.49299999999</v>
      </c>
      <c r="I19" s="21">
        <f t="shared" si="2"/>
        <v>39.030968130272441</v>
      </c>
      <c r="J19" s="22">
        <f t="shared" si="6"/>
        <v>0.33069454411851051</v>
      </c>
      <c r="K19" s="21">
        <f t="shared" si="4"/>
        <v>51.700695402460525</v>
      </c>
    </row>
    <row r="20" spans="1:11" x14ac:dyDescent="0.2">
      <c r="A20" s="13" t="s">
        <v>22</v>
      </c>
      <c r="B20" s="23" t="s">
        <v>23</v>
      </c>
      <c r="C20" s="24">
        <v>335679.42</v>
      </c>
      <c r="D20" s="24">
        <v>109298.11</v>
      </c>
      <c r="E20" s="24">
        <f t="shared" si="0"/>
        <v>32.560265386540529</v>
      </c>
      <c r="F20" s="14">
        <f t="shared" si="5"/>
        <v>1.7909134278779568</v>
      </c>
      <c r="G20" s="24">
        <v>541635.27866999991</v>
      </c>
      <c r="H20" s="24">
        <v>211405.49299999999</v>
      </c>
      <c r="I20" s="24">
        <f t="shared" si="2"/>
        <v>39.030968130272441</v>
      </c>
      <c r="J20" s="14">
        <f t="shared" si="6"/>
        <v>0.33069454411851051</v>
      </c>
      <c r="K20" s="24">
        <f t="shared" si="4"/>
        <v>51.700695402460525</v>
      </c>
    </row>
    <row r="21" spans="1:11" ht="25.5" x14ac:dyDescent="0.2">
      <c r="A21" s="27" t="s">
        <v>24</v>
      </c>
      <c r="B21" s="28" t="s">
        <v>25</v>
      </c>
      <c r="C21" s="21">
        <v>5620842.2400000002</v>
      </c>
      <c r="D21" s="21">
        <v>1144890.18</v>
      </c>
      <c r="E21" s="21">
        <f t="shared" si="0"/>
        <v>20.368658843554378</v>
      </c>
      <c r="F21" s="22">
        <f t="shared" si="5"/>
        <v>0.21303147219261692</v>
      </c>
      <c r="G21" s="21">
        <v>4271557.6880999999</v>
      </c>
      <c r="H21" s="21">
        <v>928387.69605999999</v>
      </c>
      <c r="I21" s="21">
        <f t="shared" si="2"/>
        <v>21.734172024560653</v>
      </c>
      <c r="J21" s="22">
        <f t="shared" si="6"/>
        <v>1.4522458312556523</v>
      </c>
      <c r="K21" s="21">
        <f t="shared" si="4"/>
        <v>123.32026639935216</v>
      </c>
    </row>
    <row r="22" spans="1:11" x14ac:dyDescent="0.2">
      <c r="A22" s="13" t="s">
        <v>26</v>
      </c>
      <c r="B22" s="23" t="s">
        <v>158</v>
      </c>
      <c r="C22" s="24">
        <v>1850785.1</v>
      </c>
      <c r="D22" s="24">
        <v>136186.17000000001</v>
      </c>
      <c r="E22" s="24">
        <f t="shared" si="0"/>
        <v>7.3582918946127247</v>
      </c>
      <c r="F22" s="14">
        <f t="shared" si="5"/>
        <v>1.0423315519777514</v>
      </c>
      <c r="G22" s="24">
        <v>1266050.5100999998</v>
      </c>
      <c r="H22" s="24">
        <v>166635.77275</v>
      </c>
      <c r="I22" s="24">
        <f t="shared" si="2"/>
        <v>13.16185818975249</v>
      </c>
      <c r="J22" s="14">
        <f t="shared" si="6"/>
        <v>0.26066276765758856</v>
      </c>
      <c r="K22" s="24">
        <f t="shared" si="4"/>
        <v>81.726851175177814</v>
      </c>
    </row>
    <row r="23" spans="1:11" ht="38.25" x14ac:dyDescent="0.2">
      <c r="A23" s="13" t="s">
        <v>27</v>
      </c>
      <c r="B23" s="23" t="s">
        <v>159</v>
      </c>
      <c r="C23" s="24">
        <v>2797671.1</v>
      </c>
      <c r="D23" s="24">
        <v>666338.82999999996</v>
      </c>
      <c r="E23" s="24">
        <f t="shared" si="0"/>
        <v>23.817625667291626</v>
      </c>
      <c r="F23" s="14">
        <f t="shared" si="5"/>
        <v>0.53555041935025427</v>
      </c>
      <c r="G23" s="24">
        <v>2339674.0499999998</v>
      </c>
      <c r="H23" s="24">
        <v>533610.99466000008</v>
      </c>
      <c r="I23" s="24">
        <f t="shared" si="2"/>
        <v>22.80706556795807</v>
      </c>
      <c r="J23" s="14">
        <f t="shared" si="6"/>
        <v>0.83470983706044799</v>
      </c>
      <c r="K23" s="24">
        <f t="shared" si="4"/>
        <v>124.87351959915478</v>
      </c>
    </row>
    <row r="24" spans="1:11" ht="25.5" x14ac:dyDescent="0.2">
      <c r="A24" s="13" t="s">
        <v>28</v>
      </c>
      <c r="B24" s="23" t="s">
        <v>29</v>
      </c>
      <c r="C24" s="24">
        <v>972386.04</v>
      </c>
      <c r="D24" s="24">
        <v>342365.19</v>
      </c>
      <c r="E24" s="24">
        <f t="shared" si="0"/>
        <v>35.208772639311029</v>
      </c>
      <c r="F24" s="14">
        <f t="shared" si="5"/>
        <v>18.72256163624245</v>
      </c>
      <c r="G24" s="24">
        <v>665833.12800000003</v>
      </c>
      <c r="H24" s="24">
        <v>228140.92865000002</v>
      </c>
      <c r="I24" s="24">
        <f t="shared" si="2"/>
        <v>34.263979825587768</v>
      </c>
      <c r="J24" s="14">
        <f t="shared" si="6"/>
        <v>0.35687322653761594</v>
      </c>
      <c r="K24" s="24">
        <f t="shared" si="4"/>
        <v>150.06741316690085</v>
      </c>
    </row>
    <row r="25" spans="1:11" x14ac:dyDescent="0.2">
      <c r="A25" s="27" t="s">
        <v>30</v>
      </c>
      <c r="B25" s="28" t="s">
        <v>31</v>
      </c>
      <c r="C25" s="21">
        <v>56526690.149999999</v>
      </c>
      <c r="D25" s="21">
        <v>11968907.390000001</v>
      </c>
      <c r="E25" s="21">
        <f t="shared" si="0"/>
        <v>21.173904501111146</v>
      </c>
      <c r="F25" s="22">
        <f t="shared" si="5"/>
        <v>0.2536385338494534</v>
      </c>
      <c r="G25" s="21">
        <v>46796047.192539997</v>
      </c>
      <c r="H25" s="21">
        <v>8683178.3835799992</v>
      </c>
      <c r="I25" s="21">
        <f t="shared" si="2"/>
        <v>18.55536718273126</v>
      </c>
      <c r="J25" s="22">
        <f t="shared" si="6"/>
        <v>13.582805613559401</v>
      </c>
      <c r="K25" s="21">
        <f t="shared" si="4"/>
        <v>137.8401647561837</v>
      </c>
    </row>
    <row r="26" spans="1:11" x14ac:dyDescent="0.2">
      <c r="A26" s="13" t="s">
        <v>32</v>
      </c>
      <c r="B26" s="23" t="s">
        <v>33</v>
      </c>
      <c r="C26" s="24">
        <v>976348.17</v>
      </c>
      <c r="D26" s="24">
        <v>162145.34</v>
      </c>
      <c r="E26" s="24">
        <f t="shared" si="0"/>
        <v>16.607327691309134</v>
      </c>
      <c r="F26" s="14">
        <f t="shared" si="5"/>
        <v>2.4285210716575114</v>
      </c>
      <c r="G26" s="24">
        <v>525759.25699999998</v>
      </c>
      <c r="H26" s="24">
        <v>133109.6054</v>
      </c>
      <c r="I26" s="24">
        <f t="shared" si="2"/>
        <v>25.317596148383174</v>
      </c>
      <c r="J26" s="14">
        <f t="shared" si="6"/>
        <v>0.20821890505724858</v>
      </c>
      <c r="K26" s="24">
        <f t="shared" si="4"/>
        <v>121.81340295671855</v>
      </c>
    </row>
    <row r="27" spans="1:11" x14ac:dyDescent="0.2">
      <c r="A27" s="13" t="s">
        <v>167</v>
      </c>
      <c r="B27" s="23" t="s">
        <v>168</v>
      </c>
      <c r="C27" s="24">
        <v>6276359.2999999998</v>
      </c>
      <c r="D27" s="24">
        <v>1552498.23</v>
      </c>
      <c r="E27" s="24">
        <f t="shared" si="0"/>
        <v>24.735649375586259</v>
      </c>
      <c r="F27" s="14">
        <f t="shared" si="5"/>
        <v>1.6838703853443004E-3</v>
      </c>
      <c r="G27" s="24">
        <v>4767425.3</v>
      </c>
      <c r="H27" s="24">
        <v>1469570.23245</v>
      </c>
      <c r="I27" s="24">
        <f t="shared" si="2"/>
        <v>30.825238781402618</v>
      </c>
      <c r="J27" s="14">
        <f t="shared" si="6"/>
        <v>2.2987995778812915</v>
      </c>
      <c r="K27" s="24">
        <f t="shared" si="4"/>
        <v>105.64301016166789</v>
      </c>
    </row>
    <row r="28" spans="1:11" x14ac:dyDescent="0.2">
      <c r="A28" s="13" t="s">
        <v>34</v>
      </c>
      <c r="B28" s="23" t="s">
        <v>35</v>
      </c>
      <c r="C28" s="24">
        <v>5382.3</v>
      </c>
      <c r="D28" s="24">
        <v>1076.46</v>
      </c>
      <c r="E28" s="24">
        <f t="shared" si="0"/>
        <v>20</v>
      </c>
      <c r="F28" s="14">
        <f t="shared" ref="F28:F59" si="7">D29/$D$8*100</f>
        <v>3.303483422068612</v>
      </c>
      <c r="G28" s="24">
        <v>5382.2975999999999</v>
      </c>
      <c r="H28" s="24">
        <v>0</v>
      </c>
      <c r="I28" s="24">
        <f t="shared" ref="I28:I85" si="8">H28/G28*100</f>
        <v>0</v>
      </c>
      <c r="J28" s="14">
        <f t="shared" ref="J28:J55" si="9">H28/$D$8*100</f>
        <v>0</v>
      </c>
      <c r="K28" s="24" t="e">
        <f t="shared" si="4"/>
        <v>#DIV/0!</v>
      </c>
    </row>
    <row r="29" spans="1:11" x14ac:dyDescent="0.2">
      <c r="A29" s="13" t="s">
        <v>36</v>
      </c>
      <c r="B29" s="23" t="s">
        <v>37</v>
      </c>
      <c r="C29" s="24">
        <v>6778317.3300000001</v>
      </c>
      <c r="D29" s="24">
        <v>2111841.7400000002</v>
      </c>
      <c r="E29" s="24">
        <f t="shared" si="0"/>
        <v>31.155840560211722</v>
      </c>
      <c r="F29" s="14">
        <f t="shared" si="7"/>
        <v>7.0141556297307747E-3</v>
      </c>
      <c r="G29" s="24">
        <v>6143882.5535200005</v>
      </c>
      <c r="H29" s="24">
        <v>2522845.9213999999</v>
      </c>
      <c r="I29" s="24">
        <f t="shared" si="8"/>
        <v>41.062730275574552</v>
      </c>
      <c r="J29" s="14">
        <f t="shared" si="9"/>
        <v>3.9464035206436971</v>
      </c>
      <c r="K29" s="24">
        <f t="shared" si="4"/>
        <v>83.708708569411101</v>
      </c>
    </row>
    <row r="30" spans="1:11" x14ac:dyDescent="0.2">
      <c r="A30" s="13" t="s">
        <v>38</v>
      </c>
      <c r="B30" s="23" t="s">
        <v>39</v>
      </c>
      <c r="C30" s="24">
        <v>102834.67</v>
      </c>
      <c r="D30" s="24">
        <v>4483.99</v>
      </c>
      <c r="E30" s="24">
        <f t="shared" si="0"/>
        <v>4.3603874063095649</v>
      </c>
      <c r="F30" s="26">
        <f t="shared" si="7"/>
        <v>0.53488363508473868</v>
      </c>
      <c r="G30" s="24">
        <v>82984.699989999994</v>
      </c>
      <c r="H30" s="24">
        <v>29136.565320000002</v>
      </c>
      <c r="I30" s="24">
        <f t="shared" si="8"/>
        <v>35.110767796366176</v>
      </c>
      <c r="J30" s="29">
        <f t="shared" si="9"/>
        <v>4.5577354916111874E-2</v>
      </c>
      <c r="K30" s="24">
        <f t="shared" si="4"/>
        <v>15.389562739305058</v>
      </c>
    </row>
    <row r="31" spans="1:11" x14ac:dyDescent="0.2">
      <c r="A31" s="13" t="s">
        <v>40</v>
      </c>
      <c r="B31" s="23" t="s">
        <v>41</v>
      </c>
      <c r="C31" s="24">
        <v>2008433.21</v>
      </c>
      <c r="D31" s="24">
        <v>341938.93</v>
      </c>
      <c r="E31" s="24">
        <f t="shared" si="0"/>
        <v>17.025158133090219</v>
      </c>
      <c r="F31" s="14">
        <f t="shared" si="7"/>
        <v>6.4772962164772074E-2</v>
      </c>
      <c r="G31" s="24">
        <v>1920769.1826800001</v>
      </c>
      <c r="H31" s="24">
        <v>308239.99943999999</v>
      </c>
      <c r="I31" s="24">
        <f t="shared" si="8"/>
        <v>16.047737657364983</v>
      </c>
      <c r="J31" s="14">
        <f t="shared" si="9"/>
        <v>0.48216952477152863</v>
      </c>
      <c r="K31" s="24">
        <f t="shared" si="4"/>
        <v>110.93269225967528</v>
      </c>
    </row>
    <row r="32" spans="1:11" x14ac:dyDescent="0.2">
      <c r="A32" s="13" t="s">
        <v>42</v>
      </c>
      <c r="B32" s="23" t="s">
        <v>43</v>
      </c>
      <c r="C32" s="24">
        <v>4584776.45</v>
      </c>
      <c r="D32" s="24">
        <v>41407.879999999997</v>
      </c>
      <c r="E32" s="24">
        <f t="shared" si="0"/>
        <v>0.90316028385636993</v>
      </c>
      <c r="F32" s="14">
        <f t="shared" si="7"/>
        <v>8.3203462578623348</v>
      </c>
      <c r="G32" s="24">
        <v>1607015.9450000001</v>
      </c>
      <c r="H32" s="24">
        <v>45752.543740000001</v>
      </c>
      <c r="I32" s="24">
        <f t="shared" si="8"/>
        <v>2.8470497683829765</v>
      </c>
      <c r="J32" s="14">
        <f t="shared" si="9"/>
        <v>7.1569174384515696E-2</v>
      </c>
      <c r="K32" s="24">
        <f t="shared" si="4"/>
        <v>90.503995221140883</v>
      </c>
    </row>
    <row r="33" spans="1:11" x14ac:dyDescent="0.2">
      <c r="A33" s="13" t="s">
        <v>44</v>
      </c>
      <c r="B33" s="23" t="s">
        <v>45</v>
      </c>
      <c r="C33" s="24">
        <v>28384462.719999999</v>
      </c>
      <c r="D33" s="24">
        <v>5319007.93</v>
      </c>
      <c r="E33" s="24">
        <f t="shared" si="0"/>
        <v>18.739153115102543</v>
      </c>
      <c r="F33" s="14">
        <f t="shared" si="7"/>
        <v>1.9618223456813282</v>
      </c>
      <c r="G33" s="24">
        <v>21340089.771560002</v>
      </c>
      <c r="H33" s="24">
        <v>1557256.7955999998</v>
      </c>
      <c r="I33" s="24">
        <f t="shared" si="8"/>
        <v>7.2973301062461333</v>
      </c>
      <c r="J33" s="14">
        <f t="shared" si="9"/>
        <v>2.4359647367175765</v>
      </c>
      <c r="K33" s="24">
        <f t="shared" si="4"/>
        <v>341.56267258096148</v>
      </c>
    </row>
    <row r="34" spans="1:11" x14ac:dyDescent="0.2">
      <c r="A34" s="13" t="s">
        <v>46</v>
      </c>
      <c r="B34" s="23" t="s">
        <v>47</v>
      </c>
      <c r="C34" s="24">
        <v>3564891.89</v>
      </c>
      <c r="D34" s="24">
        <v>1254148.3600000001</v>
      </c>
      <c r="E34" s="24">
        <f t="shared" si="0"/>
        <v>35.180544002415736</v>
      </c>
      <c r="F34" s="14">
        <f t="shared" si="7"/>
        <v>0</v>
      </c>
      <c r="G34" s="24">
        <v>2858507.2309899996</v>
      </c>
      <c r="H34" s="24">
        <v>700276.69415</v>
      </c>
      <c r="I34" s="24">
        <f t="shared" si="8"/>
        <v>24.497985751376604</v>
      </c>
      <c r="J34" s="14">
        <f t="shared" si="9"/>
        <v>1.095419418116784</v>
      </c>
      <c r="K34" s="24">
        <f t="shared" si="4"/>
        <v>179.09325991810891</v>
      </c>
    </row>
    <row r="35" spans="1:11" ht="25.5" x14ac:dyDescent="0.2">
      <c r="A35" s="13" t="s">
        <v>48</v>
      </c>
      <c r="B35" s="23" t="s">
        <v>49</v>
      </c>
      <c r="C35" s="24">
        <v>19050</v>
      </c>
      <c r="D35" s="24">
        <v>0</v>
      </c>
      <c r="E35" s="24">
        <f t="shared" si="0"/>
        <v>0</v>
      </c>
      <c r="F35" s="14">
        <f t="shared" si="7"/>
        <v>1.8463953975012874</v>
      </c>
      <c r="G35" s="24">
        <v>19050</v>
      </c>
      <c r="H35" s="24">
        <v>0</v>
      </c>
      <c r="I35" s="24">
        <f t="shared" si="8"/>
        <v>0</v>
      </c>
      <c r="J35" s="14">
        <f t="shared" si="9"/>
        <v>0</v>
      </c>
      <c r="K35" s="24" t="e">
        <f t="shared" si="4"/>
        <v>#DIV/0!</v>
      </c>
    </row>
    <row r="36" spans="1:11" x14ac:dyDescent="0.2">
      <c r="A36" s="13" t="s">
        <v>50</v>
      </c>
      <c r="B36" s="23" t="s">
        <v>51</v>
      </c>
      <c r="C36" s="24">
        <v>3825834.1</v>
      </c>
      <c r="D36" s="24">
        <v>1180358.54</v>
      </c>
      <c r="E36" s="24">
        <f t="shared" si="0"/>
        <v>30.852318975357555</v>
      </c>
      <c r="F36" s="14">
        <f t="shared" si="7"/>
        <v>5.59969293046899</v>
      </c>
      <c r="G36" s="24">
        <v>7525180.9541999996</v>
      </c>
      <c r="H36" s="24">
        <v>1916990.02608</v>
      </c>
      <c r="I36" s="24">
        <f t="shared" si="8"/>
        <v>25.474337929509559</v>
      </c>
      <c r="J36" s="14">
        <f t="shared" si="9"/>
        <v>2.9986834010706485</v>
      </c>
      <c r="K36" s="24">
        <f t="shared" si="4"/>
        <v>61.573535800480016</v>
      </c>
    </row>
    <row r="37" spans="1:11" x14ac:dyDescent="0.2">
      <c r="A37" s="27" t="s">
        <v>52</v>
      </c>
      <c r="B37" s="28" t="s">
        <v>53</v>
      </c>
      <c r="C37" s="21">
        <v>16972794.890000001</v>
      </c>
      <c r="D37" s="21">
        <v>3579756.2</v>
      </c>
      <c r="E37" s="21">
        <f t="shared" si="0"/>
        <v>21.091141578038595</v>
      </c>
      <c r="F37" s="22">
        <f t="shared" si="7"/>
        <v>0.37585414863404293</v>
      </c>
      <c r="G37" s="21">
        <v>15267209.019299999</v>
      </c>
      <c r="H37" s="21">
        <v>1952741.6547300001</v>
      </c>
      <c r="I37" s="21">
        <f t="shared" si="8"/>
        <v>12.790429817666393</v>
      </c>
      <c r="J37" s="22">
        <f t="shared" si="9"/>
        <v>3.0546084783717666</v>
      </c>
      <c r="K37" s="21">
        <f t="shared" si="4"/>
        <v>183.3194980671912</v>
      </c>
    </row>
    <row r="38" spans="1:11" x14ac:dyDescent="0.2">
      <c r="A38" s="13" t="s">
        <v>54</v>
      </c>
      <c r="B38" s="23" t="s">
        <v>55</v>
      </c>
      <c r="C38" s="24">
        <v>2852180.51</v>
      </c>
      <c r="D38" s="24">
        <v>240275</v>
      </c>
      <c r="E38" s="24">
        <f t="shared" si="0"/>
        <v>8.4242564296885973</v>
      </c>
      <c r="F38" s="14">
        <f t="shared" si="7"/>
        <v>4.9407658976904409</v>
      </c>
      <c r="G38" s="24">
        <v>5008287.9395300001</v>
      </c>
      <c r="H38" s="24">
        <v>193025.73144</v>
      </c>
      <c r="I38" s="24">
        <f t="shared" si="8"/>
        <v>3.8541260760281761</v>
      </c>
      <c r="J38" s="14">
        <f t="shared" si="9"/>
        <v>0.30194369765828577</v>
      </c>
      <c r="K38" s="24">
        <f t="shared" si="4"/>
        <v>124.47822277761291</v>
      </c>
    </row>
    <row r="39" spans="1:11" x14ac:dyDescent="0.2">
      <c r="A39" s="13" t="s">
        <v>56</v>
      </c>
      <c r="B39" s="23" t="s">
        <v>57</v>
      </c>
      <c r="C39" s="24">
        <v>11442842.33</v>
      </c>
      <c r="D39" s="24">
        <v>3158519.15</v>
      </c>
      <c r="E39" s="24">
        <f t="shared" si="0"/>
        <v>27.602575119987694</v>
      </c>
      <c r="F39" s="14">
        <f t="shared" si="7"/>
        <v>3.6447410938188318E-2</v>
      </c>
      <c r="G39" s="24">
        <v>7710182.5393400006</v>
      </c>
      <c r="H39" s="24">
        <v>1227957.3592900001</v>
      </c>
      <c r="I39" s="24">
        <f t="shared" si="8"/>
        <v>15.92643692966463</v>
      </c>
      <c r="J39" s="14">
        <f t="shared" si="9"/>
        <v>1.9208526389963603</v>
      </c>
      <c r="K39" s="24">
        <f t="shared" si="4"/>
        <v>257.21733137592355</v>
      </c>
    </row>
    <row r="40" spans="1:11" x14ac:dyDescent="0.2">
      <c r="A40" s="13" t="s">
        <v>58</v>
      </c>
      <c r="B40" s="23" t="s">
        <v>59</v>
      </c>
      <c r="C40" s="24">
        <v>2043031.29</v>
      </c>
      <c r="D40" s="24">
        <v>23300</v>
      </c>
      <c r="E40" s="24">
        <f t="shared" si="0"/>
        <v>1.1404622197440744</v>
      </c>
      <c r="F40" s="14">
        <f t="shared" si="7"/>
        <v>0.246625488848983</v>
      </c>
      <c r="G40" s="24">
        <v>1988116.74043</v>
      </c>
      <c r="H40" s="24">
        <v>361644.06599999999</v>
      </c>
      <c r="I40" s="24">
        <f t="shared" si="8"/>
        <v>18.190283228628807</v>
      </c>
      <c r="J40" s="14">
        <f t="shared" si="9"/>
        <v>0.56570772046606432</v>
      </c>
      <c r="K40" s="24">
        <f t="shared" si="4"/>
        <v>6.44279892594726</v>
      </c>
    </row>
    <row r="41" spans="1:11" ht="25.5" x14ac:dyDescent="0.2">
      <c r="A41" s="13" t="s">
        <v>60</v>
      </c>
      <c r="B41" s="23" t="s">
        <v>61</v>
      </c>
      <c r="C41" s="24">
        <v>634740.77</v>
      </c>
      <c r="D41" s="24">
        <v>157662.06</v>
      </c>
      <c r="E41" s="24">
        <f t="shared" si="0"/>
        <v>24.83881096845252</v>
      </c>
      <c r="F41" s="14">
        <f t="shared" si="7"/>
        <v>0.21300861825811879</v>
      </c>
      <c r="G41" s="24">
        <v>560621.80000000005</v>
      </c>
      <c r="H41" s="24">
        <v>170114.49799999999</v>
      </c>
      <c r="I41" s="24">
        <f t="shared" si="8"/>
        <v>30.343896366498768</v>
      </c>
      <c r="J41" s="14">
        <f t="shared" si="9"/>
        <v>0.26610442125105649</v>
      </c>
      <c r="K41" s="24">
        <f t="shared" si="4"/>
        <v>92.679966642231761</v>
      </c>
    </row>
    <row r="42" spans="1:11" x14ac:dyDescent="0.2">
      <c r="A42" s="27" t="s">
        <v>62</v>
      </c>
      <c r="B42" s="28" t="s">
        <v>63</v>
      </c>
      <c r="C42" s="21">
        <v>841667.7</v>
      </c>
      <c r="D42" s="21">
        <v>136171.56</v>
      </c>
      <c r="E42" s="21">
        <f t="shared" si="0"/>
        <v>16.178779344864964</v>
      </c>
      <c r="F42" s="22">
        <f t="shared" si="7"/>
        <v>6.7316443954960267E-2</v>
      </c>
      <c r="G42" s="21">
        <v>697531.60973000003</v>
      </c>
      <c r="H42" s="21">
        <v>221651.39937999999</v>
      </c>
      <c r="I42" s="21">
        <f t="shared" si="8"/>
        <v>31.776538337208351</v>
      </c>
      <c r="J42" s="22">
        <f t="shared" si="9"/>
        <v>0.34672187288529444</v>
      </c>
      <c r="K42" s="30">
        <f t="shared" si="4"/>
        <v>61.435010282315858</v>
      </c>
    </row>
    <row r="43" spans="1:11" ht="25.5" x14ac:dyDescent="0.2">
      <c r="A43" s="13" t="s">
        <v>64</v>
      </c>
      <c r="B43" s="23" t="s">
        <v>65</v>
      </c>
      <c r="C43" s="24">
        <v>202670.11</v>
      </c>
      <c r="D43" s="24">
        <v>43033.87</v>
      </c>
      <c r="E43" s="24">
        <f t="shared" si="0"/>
        <v>21.233456674987742</v>
      </c>
      <c r="F43" s="14">
        <f t="shared" si="7"/>
        <v>0.14569217430315851</v>
      </c>
      <c r="G43" s="24">
        <v>179749.42243000001</v>
      </c>
      <c r="H43" s="24">
        <v>44753.856509999998</v>
      </c>
      <c r="I43" s="24">
        <f t="shared" si="8"/>
        <v>24.897913943188627</v>
      </c>
      <c r="J43" s="14">
        <f t="shared" si="9"/>
        <v>7.0006961342861995E-2</v>
      </c>
      <c r="K43" s="31">
        <f t="shared" si="4"/>
        <v>96.15678593058081</v>
      </c>
    </row>
    <row r="44" spans="1:11" ht="25.5" x14ac:dyDescent="0.2">
      <c r="A44" s="13" t="s">
        <v>66</v>
      </c>
      <c r="B44" s="23" t="s">
        <v>67</v>
      </c>
      <c r="C44" s="24">
        <v>638997.59</v>
      </c>
      <c r="D44" s="24">
        <v>93137.69</v>
      </c>
      <c r="E44" s="24">
        <f t="shared" si="0"/>
        <v>14.575593313270558</v>
      </c>
      <c r="F44" s="14">
        <f t="shared" si="7"/>
        <v>21.954205396802678</v>
      </c>
      <c r="G44" s="24">
        <v>517782.18729999999</v>
      </c>
      <c r="H44" s="24">
        <v>176897.54287</v>
      </c>
      <c r="I44" s="24">
        <f t="shared" si="8"/>
        <v>34.164470545508856</v>
      </c>
      <c r="J44" s="14">
        <f t="shared" si="9"/>
        <v>0.27671491154243244</v>
      </c>
      <c r="K44" s="31">
        <f t="shared" si="4"/>
        <v>52.650640867547736</v>
      </c>
    </row>
    <row r="45" spans="1:11" x14ac:dyDescent="0.2">
      <c r="A45" s="27" t="s">
        <v>68</v>
      </c>
      <c r="B45" s="28" t="s">
        <v>69</v>
      </c>
      <c r="C45" s="21">
        <v>57556286.719999999</v>
      </c>
      <c r="D45" s="21">
        <v>14034823.67</v>
      </c>
      <c r="E45" s="21">
        <f t="shared" si="0"/>
        <v>24.384518998379193</v>
      </c>
      <c r="F45" s="22">
        <f t="shared" si="7"/>
        <v>7.6651311044985277</v>
      </c>
      <c r="G45" s="21">
        <v>50147303.384810001</v>
      </c>
      <c r="H45" s="21">
        <v>11768663.260600001</v>
      </c>
      <c r="I45" s="21">
        <f t="shared" si="8"/>
        <v>23.468187651671052</v>
      </c>
      <c r="J45" s="22">
        <f t="shared" si="9"/>
        <v>18.409326440010624</v>
      </c>
      <c r="K45" s="21">
        <f t="shared" si="4"/>
        <v>119.25588623974667</v>
      </c>
    </row>
    <row r="46" spans="1:11" x14ac:dyDescent="0.2">
      <c r="A46" s="13" t="s">
        <v>70</v>
      </c>
      <c r="B46" s="23" t="s">
        <v>71</v>
      </c>
      <c r="C46" s="24">
        <v>18788179.829999998</v>
      </c>
      <c r="D46" s="24">
        <v>4900143.8</v>
      </c>
      <c r="E46" s="24">
        <f t="shared" si="0"/>
        <v>26.080992647173318</v>
      </c>
      <c r="F46" s="14">
        <f t="shared" si="7"/>
        <v>11.106168807426414</v>
      </c>
      <c r="G46" s="24">
        <v>17520269.008560002</v>
      </c>
      <c r="H46" s="24">
        <v>4386926.8775899997</v>
      </c>
      <c r="I46" s="24">
        <f t="shared" si="8"/>
        <v>25.03915251213693</v>
      </c>
      <c r="J46" s="14">
        <f t="shared" si="9"/>
        <v>6.8623230327599192</v>
      </c>
      <c r="K46" s="24">
        <f t="shared" si="4"/>
        <v>111.69877995987798</v>
      </c>
    </row>
    <row r="47" spans="1:11" x14ac:dyDescent="0.2">
      <c r="A47" s="13" t="s">
        <v>72</v>
      </c>
      <c r="B47" s="23" t="s">
        <v>73</v>
      </c>
      <c r="C47" s="24">
        <v>29855833.800000001</v>
      </c>
      <c r="D47" s="24">
        <v>7099920.8600000003</v>
      </c>
      <c r="E47" s="24">
        <f t="shared" si="0"/>
        <v>23.780681884690825</v>
      </c>
      <c r="F47" s="14">
        <f t="shared" si="7"/>
        <v>0.20070168849620315</v>
      </c>
      <c r="G47" s="24">
        <v>25251749.564349998</v>
      </c>
      <c r="H47" s="24">
        <v>5688996.5984700006</v>
      </c>
      <c r="I47" s="24">
        <f t="shared" si="8"/>
        <v>22.52911856254757</v>
      </c>
      <c r="J47" s="14">
        <f t="shared" si="9"/>
        <v>8.8991071609610159</v>
      </c>
      <c r="K47" s="24">
        <f t="shared" si="4"/>
        <v>124.80093347057817</v>
      </c>
    </row>
    <row r="48" spans="1:11" x14ac:dyDescent="0.2">
      <c r="A48" s="13" t="s">
        <v>155</v>
      </c>
      <c r="B48" s="23" t="s">
        <v>147</v>
      </c>
      <c r="C48" s="24">
        <v>801865.83</v>
      </c>
      <c r="D48" s="24">
        <v>128304.02</v>
      </c>
      <c r="E48" s="24">
        <f t="shared" si="0"/>
        <v>16.00068430400632</v>
      </c>
      <c r="F48" s="14">
        <f t="shared" si="7"/>
        <v>1.6212473042169155</v>
      </c>
      <c r="G48" s="24">
        <v>441433.20341000002</v>
      </c>
      <c r="H48" s="24">
        <v>73241.399999999994</v>
      </c>
      <c r="I48" s="24">
        <f t="shared" si="8"/>
        <v>16.591728812926178</v>
      </c>
      <c r="J48" s="14">
        <f t="shared" si="9"/>
        <v>0.11456907311108266</v>
      </c>
      <c r="K48" s="24">
        <f t="shared" si="4"/>
        <v>175.17963883814346</v>
      </c>
    </row>
    <row r="49" spans="1:11" x14ac:dyDescent="0.2">
      <c r="A49" s="13" t="s">
        <v>74</v>
      </c>
      <c r="B49" s="23" t="s">
        <v>75</v>
      </c>
      <c r="C49" s="24">
        <v>4108160.26</v>
      </c>
      <c r="D49" s="24">
        <v>1036426.49</v>
      </c>
      <c r="E49" s="24">
        <f t="shared" si="0"/>
        <v>25.228482444840168</v>
      </c>
      <c r="F49" s="14">
        <f t="shared" si="7"/>
        <v>0.30751564419158078</v>
      </c>
      <c r="G49" s="24">
        <v>3822899.0654199999</v>
      </c>
      <c r="H49" s="24">
        <v>862971.8</v>
      </c>
      <c r="I49" s="24">
        <f t="shared" si="8"/>
        <v>22.573753197043676</v>
      </c>
      <c r="J49" s="14">
        <f t="shared" si="9"/>
        <v>1.3499179323033506</v>
      </c>
      <c r="K49" s="24">
        <f t="shared" si="4"/>
        <v>120.09969387180436</v>
      </c>
    </row>
    <row r="50" spans="1:11" ht="25.5" x14ac:dyDescent="0.2">
      <c r="A50" s="13" t="s">
        <v>76</v>
      </c>
      <c r="B50" s="23" t="s">
        <v>77</v>
      </c>
      <c r="C50" s="24">
        <v>562070.03</v>
      </c>
      <c r="D50" s="24">
        <v>196587.75</v>
      </c>
      <c r="E50" s="24">
        <f t="shared" si="0"/>
        <v>34.975668423381336</v>
      </c>
      <c r="F50" s="14">
        <f t="shared" si="7"/>
        <v>0.47849881772873892</v>
      </c>
      <c r="G50" s="24">
        <v>442752.67654000001</v>
      </c>
      <c r="H50" s="24">
        <v>93913.115000000005</v>
      </c>
      <c r="I50" s="24">
        <f t="shared" si="8"/>
        <v>21.211190801579612</v>
      </c>
      <c r="J50" s="14">
        <f t="shared" si="9"/>
        <v>0.14690514570344798</v>
      </c>
      <c r="K50" s="24">
        <f t="shared" si="4"/>
        <v>209.32938919127534</v>
      </c>
    </row>
    <row r="51" spans="1:11" x14ac:dyDescent="0.2">
      <c r="A51" s="13" t="s">
        <v>78</v>
      </c>
      <c r="B51" s="23" t="s">
        <v>148</v>
      </c>
      <c r="C51" s="24">
        <v>1185961.3</v>
      </c>
      <c r="D51" s="24">
        <v>305893.40000000002</v>
      </c>
      <c r="E51" s="24">
        <f t="shared" si="0"/>
        <v>25.792865247795188</v>
      </c>
      <c r="F51" s="14">
        <f t="shared" si="7"/>
        <v>0.3131374617954758</v>
      </c>
      <c r="G51" s="24">
        <v>1036358.6</v>
      </c>
      <c r="H51" s="24">
        <v>276604.5</v>
      </c>
      <c r="I51" s="24">
        <f t="shared" si="8"/>
        <v>26.690037598954646</v>
      </c>
      <c r="J51" s="14">
        <f t="shared" si="9"/>
        <v>0.43268317076618507</v>
      </c>
      <c r="K51" s="24">
        <f t="shared" si="4"/>
        <v>110.58872867216549</v>
      </c>
    </row>
    <row r="52" spans="1:11" x14ac:dyDescent="0.2">
      <c r="A52" s="13" t="s">
        <v>79</v>
      </c>
      <c r="B52" s="23" t="s">
        <v>149</v>
      </c>
      <c r="C52" s="24">
        <v>1128025.3</v>
      </c>
      <c r="D52" s="24">
        <v>200181.65</v>
      </c>
      <c r="E52" s="24">
        <f t="shared" si="0"/>
        <v>17.746202146352566</v>
      </c>
      <c r="F52" s="14">
        <f t="shared" si="7"/>
        <v>0.26180456844882172</v>
      </c>
      <c r="G52" s="24">
        <v>647689.93352999992</v>
      </c>
      <c r="H52" s="24">
        <v>239447.21453999999</v>
      </c>
      <c r="I52" s="24">
        <f t="shared" si="8"/>
        <v>36.969420419270605</v>
      </c>
      <c r="J52" s="14">
        <f t="shared" si="9"/>
        <v>0.37455927151690649</v>
      </c>
      <c r="K52" s="24">
        <f t="shared" si="4"/>
        <v>83.601578069958876</v>
      </c>
    </row>
    <row r="53" spans="1:11" x14ac:dyDescent="0.2">
      <c r="A53" s="13" t="s">
        <v>80</v>
      </c>
      <c r="B53" s="23" t="s">
        <v>81</v>
      </c>
      <c r="C53" s="24">
        <v>1126190.3700000001</v>
      </c>
      <c r="D53" s="24">
        <v>167365.70000000001</v>
      </c>
      <c r="E53" s="24">
        <f t="shared" si="0"/>
        <v>14.861226348436988</v>
      </c>
      <c r="F53" s="14">
        <f t="shared" si="7"/>
        <v>1.7104757908439239</v>
      </c>
      <c r="G53" s="24">
        <v>984151.33299999998</v>
      </c>
      <c r="H53" s="24">
        <v>146561.755</v>
      </c>
      <c r="I53" s="24">
        <f t="shared" si="8"/>
        <v>14.892196970686825</v>
      </c>
      <c r="J53" s="14">
        <f t="shared" si="9"/>
        <v>0.22926165288871575</v>
      </c>
      <c r="K53" s="24">
        <f t="shared" si="4"/>
        <v>114.19466149269297</v>
      </c>
    </row>
    <row r="54" spans="1:11" x14ac:dyDescent="0.2">
      <c r="A54" s="27" t="s">
        <v>82</v>
      </c>
      <c r="B54" s="28" t="s">
        <v>160</v>
      </c>
      <c r="C54" s="21">
        <v>5997521.5700000003</v>
      </c>
      <c r="D54" s="21">
        <v>1093468.23</v>
      </c>
      <c r="E54" s="21">
        <f t="shared" si="0"/>
        <v>18.232001623297204</v>
      </c>
      <c r="F54" s="22">
        <f t="shared" si="7"/>
        <v>1.6946493238839615</v>
      </c>
      <c r="G54" s="21">
        <v>4670027.3385899998</v>
      </c>
      <c r="H54" s="21">
        <v>1031114.9933099999</v>
      </c>
      <c r="I54" s="21">
        <f t="shared" si="8"/>
        <v>22.079420923075791</v>
      </c>
      <c r="J54" s="22">
        <f t="shared" si="9"/>
        <v>1.6129387075406381</v>
      </c>
      <c r="K54" s="30">
        <f t="shared" si="4"/>
        <v>106.04716613516003</v>
      </c>
    </row>
    <row r="55" spans="1:11" x14ac:dyDescent="0.2">
      <c r="A55" s="13" t="s">
        <v>83</v>
      </c>
      <c r="B55" s="23" t="s">
        <v>84</v>
      </c>
      <c r="C55" s="24">
        <v>5907037.8600000003</v>
      </c>
      <c r="D55" s="24">
        <v>1083350.73</v>
      </c>
      <c r="E55" s="24">
        <f t="shared" si="0"/>
        <v>18.33999977105276</v>
      </c>
      <c r="F55" s="14">
        <f t="shared" si="7"/>
        <v>0</v>
      </c>
      <c r="G55" s="24">
        <v>4544412.9882299993</v>
      </c>
      <c r="H55" s="24">
        <v>1024938.1645900001</v>
      </c>
      <c r="I55" s="24">
        <f t="shared" si="8"/>
        <v>22.553807658867786</v>
      </c>
      <c r="J55" s="14">
        <f t="shared" si="9"/>
        <v>1.603276500903186</v>
      </c>
      <c r="K55" s="31">
        <f t="shared" si="4"/>
        <v>105.69913068203157</v>
      </c>
    </row>
    <row r="56" spans="1:11" x14ac:dyDescent="0.2">
      <c r="A56" s="13" t="s">
        <v>85</v>
      </c>
      <c r="B56" s="23" t="s">
        <v>86</v>
      </c>
      <c r="C56" s="24">
        <v>14400</v>
      </c>
      <c r="D56" s="24">
        <v>0</v>
      </c>
      <c r="E56" s="24">
        <f t="shared" si="0"/>
        <v>0</v>
      </c>
      <c r="F56" s="14">
        <f t="shared" si="7"/>
        <v>1.5826466959962246E-2</v>
      </c>
      <c r="G56" s="24">
        <v>14400</v>
      </c>
      <c r="H56" s="24">
        <v>0</v>
      </c>
      <c r="I56" s="24">
        <f t="shared" si="8"/>
        <v>0</v>
      </c>
      <c r="J56" s="14">
        <f>H56/$D$8*100</f>
        <v>0</v>
      </c>
      <c r="K56" s="31" t="e">
        <f t="shared" si="4"/>
        <v>#DIV/0!</v>
      </c>
    </row>
    <row r="57" spans="1:11" ht="25.5" x14ac:dyDescent="0.2">
      <c r="A57" s="13" t="s">
        <v>87</v>
      </c>
      <c r="B57" s="23" t="s">
        <v>88</v>
      </c>
      <c r="C57" s="24">
        <v>76083.72</v>
      </c>
      <c r="D57" s="24">
        <v>10117.5</v>
      </c>
      <c r="E57" s="24">
        <f t="shared" si="0"/>
        <v>13.297851366888999</v>
      </c>
      <c r="F57" s="14">
        <f t="shared" si="7"/>
        <v>12.709503132084482</v>
      </c>
      <c r="G57" s="24">
        <v>111214.35036</v>
      </c>
      <c r="H57" s="24">
        <v>6176.8287199999995</v>
      </c>
      <c r="I57" s="24">
        <f t="shared" si="8"/>
        <v>5.553985344522224</v>
      </c>
      <c r="J57" s="14">
        <f>H57/$D$8*100</f>
        <v>9.6622066374525209E-3</v>
      </c>
      <c r="K57" s="31">
        <f t="shared" si="4"/>
        <v>163.79764533927371</v>
      </c>
    </row>
    <row r="58" spans="1:11" x14ac:dyDescent="0.2">
      <c r="A58" s="27" t="s">
        <v>89</v>
      </c>
      <c r="B58" s="28" t="s">
        <v>90</v>
      </c>
      <c r="C58" s="21">
        <v>27376730.550000001</v>
      </c>
      <c r="D58" s="21">
        <v>8124895.9900000002</v>
      </c>
      <c r="E58" s="21">
        <f t="shared" si="0"/>
        <v>29.678109207236947</v>
      </c>
      <c r="F58" s="22">
        <f t="shared" si="7"/>
        <v>2.9302738850581114</v>
      </c>
      <c r="G58" s="21">
        <v>23079915.963580001</v>
      </c>
      <c r="H58" s="21">
        <v>6518710.6420799997</v>
      </c>
      <c r="I58" s="21">
        <f t="shared" si="8"/>
        <v>28.244083090971799</v>
      </c>
      <c r="J58" s="22">
        <f t="shared" ref="J58:J80" si="10">H58/$D$8*100</f>
        <v>10.19700109695413</v>
      </c>
      <c r="K58" s="30">
        <f t="shared" si="4"/>
        <v>124.63961718981128</v>
      </c>
    </row>
    <row r="59" spans="1:11" x14ac:dyDescent="0.2">
      <c r="A59" s="13" t="s">
        <v>91</v>
      </c>
      <c r="B59" s="23" t="s">
        <v>92</v>
      </c>
      <c r="C59" s="24">
        <v>8249411.0700000003</v>
      </c>
      <c r="D59" s="24">
        <v>1873257.38</v>
      </c>
      <c r="E59" s="24">
        <f t="shared" si="0"/>
        <v>22.707771065165257</v>
      </c>
      <c r="F59" s="14">
        <f t="shared" si="7"/>
        <v>7.3064747058223327</v>
      </c>
      <c r="G59" s="24">
        <v>5753783.7149999999</v>
      </c>
      <c r="H59" s="24">
        <v>1308079.7626</v>
      </c>
      <c r="I59" s="24">
        <f t="shared" si="8"/>
        <v>22.734253273891092</v>
      </c>
      <c r="J59" s="14">
        <f t="shared" si="10"/>
        <v>2.0461854355111599</v>
      </c>
      <c r="K59" s="31">
        <f t="shared" si="4"/>
        <v>143.20666319893419</v>
      </c>
    </row>
    <row r="60" spans="1:11" x14ac:dyDescent="0.2">
      <c r="A60" s="13" t="s">
        <v>93</v>
      </c>
      <c r="B60" s="23" t="s">
        <v>94</v>
      </c>
      <c r="C60" s="24">
        <v>12525221.109999999</v>
      </c>
      <c r="D60" s="24">
        <v>4670862.93</v>
      </c>
      <c r="E60" s="24">
        <f t="shared" si="0"/>
        <v>37.29166047432755</v>
      </c>
      <c r="F60" s="14">
        <f t="shared" ref="F60:F84" si="11">D61/$D$8*100</f>
        <v>3.1176990175201185E-2</v>
      </c>
      <c r="G60" s="24">
        <v>7854587.5515700001</v>
      </c>
      <c r="H60" s="24">
        <v>2861291.6833000001</v>
      </c>
      <c r="I60" s="24">
        <f t="shared" si="8"/>
        <v>36.428286838919711</v>
      </c>
      <c r="J60" s="14">
        <f t="shared" si="10"/>
        <v>4.4758229096676265</v>
      </c>
      <c r="K60" s="31">
        <f t="shared" si="4"/>
        <v>163.24315892929081</v>
      </c>
    </row>
    <row r="61" spans="1:11" ht="25.5" x14ac:dyDescent="0.2">
      <c r="A61" s="13" t="s">
        <v>95</v>
      </c>
      <c r="B61" s="23" t="s">
        <v>96</v>
      </c>
      <c r="C61" s="24">
        <v>85801.58</v>
      </c>
      <c r="D61" s="24">
        <v>19930.740000000002</v>
      </c>
      <c r="E61" s="24">
        <f t="shared" si="0"/>
        <v>23.228872941500612</v>
      </c>
      <c r="F61" s="14">
        <f t="shared" si="11"/>
        <v>0.19336595094627182</v>
      </c>
      <c r="G61" s="24">
        <v>81062.8</v>
      </c>
      <c r="H61" s="24">
        <v>26529.391070000001</v>
      </c>
      <c r="I61" s="24">
        <f t="shared" si="8"/>
        <v>32.726961158509205</v>
      </c>
      <c r="J61" s="14">
        <f t="shared" si="10"/>
        <v>4.1499039410652083E-2</v>
      </c>
      <c r="K61" s="31">
        <f t="shared" si="4"/>
        <v>75.127016475467116</v>
      </c>
    </row>
    <row r="62" spans="1:11" x14ac:dyDescent="0.2">
      <c r="A62" s="13" t="s">
        <v>97</v>
      </c>
      <c r="B62" s="23" t="s">
        <v>98</v>
      </c>
      <c r="C62" s="24">
        <v>627717.04</v>
      </c>
      <c r="D62" s="24">
        <v>123614.45</v>
      </c>
      <c r="E62" s="24">
        <f t="shared" si="0"/>
        <v>19.692702622825085</v>
      </c>
      <c r="F62" s="14">
        <f t="shared" si="11"/>
        <v>2.2055188705307881E-2</v>
      </c>
      <c r="G62" s="24">
        <v>506064.1</v>
      </c>
      <c r="H62" s="24">
        <v>131962.27499999999</v>
      </c>
      <c r="I62" s="24">
        <f t="shared" si="8"/>
        <v>26.076197659545503</v>
      </c>
      <c r="J62" s="14">
        <f t="shared" si="10"/>
        <v>0.20642417447481612</v>
      </c>
      <c r="K62" s="31">
        <f t="shared" si="4"/>
        <v>93.674082232971514</v>
      </c>
    </row>
    <row r="63" spans="1:11" x14ac:dyDescent="0.2">
      <c r="A63" s="13" t="s">
        <v>99</v>
      </c>
      <c r="B63" s="23" t="s">
        <v>100</v>
      </c>
      <c r="C63" s="24">
        <v>149780.23000000001</v>
      </c>
      <c r="D63" s="24">
        <v>14099.38</v>
      </c>
      <c r="E63" s="24">
        <f t="shared" si="0"/>
        <v>9.4133785213175329</v>
      </c>
      <c r="F63" s="14">
        <f t="shared" si="11"/>
        <v>0.2460463347963755</v>
      </c>
      <c r="G63" s="24">
        <v>129134</v>
      </c>
      <c r="H63" s="24">
        <v>14937.911820000001</v>
      </c>
      <c r="I63" s="24">
        <f t="shared" si="8"/>
        <v>11.567760481360448</v>
      </c>
      <c r="J63" s="14">
        <f t="shared" si="10"/>
        <v>2.3366875994075567E-2</v>
      </c>
      <c r="K63" s="31">
        <f t="shared" si="4"/>
        <v>94.386552617901302</v>
      </c>
    </row>
    <row r="64" spans="1:11" ht="25.5" x14ac:dyDescent="0.2">
      <c r="A64" s="13" t="s">
        <v>101</v>
      </c>
      <c r="B64" s="23" t="s">
        <v>102</v>
      </c>
      <c r="C64" s="24">
        <v>404938.8</v>
      </c>
      <c r="D64" s="24">
        <v>157291.82</v>
      </c>
      <c r="E64" s="24">
        <f t="shared" si="0"/>
        <v>38.843356082449993</v>
      </c>
      <c r="F64" s="14">
        <f t="shared" si="11"/>
        <v>1.9801100765808817</v>
      </c>
      <c r="G64" s="24">
        <v>373561.3</v>
      </c>
      <c r="H64" s="24">
        <v>137966.87662</v>
      </c>
      <c r="I64" s="24">
        <f t="shared" si="8"/>
        <v>36.932861251955167</v>
      </c>
      <c r="J64" s="14">
        <f t="shared" si="10"/>
        <v>0.21581697201834621</v>
      </c>
      <c r="K64" s="31">
        <f t="shared" si="4"/>
        <v>114.00694416908952</v>
      </c>
    </row>
    <row r="65" spans="1:11" x14ac:dyDescent="0.2">
      <c r="A65" s="13" t="s">
        <v>103</v>
      </c>
      <c r="B65" s="23" t="s">
        <v>104</v>
      </c>
      <c r="C65" s="24">
        <v>5333860.72</v>
      </c>
      <c r="D65" s="24">
        <v>1265839.29</v>
      </c>
      <c r="E65" s="24">
        <f t="shared" si="0"/>
        <v>23.732139934842543</v>
      </c>
      <c r="F65" s="14">
        <f t="shared" si="11"/>
        <v>28.141801823336206</v>
      </c>
      <c r="G65" s="24">
        <v>8381722.4970100001</v>
      </c>
      <c r="H65" s="24">
        <v>2037942.7416700001</v>
      </c>
      <c r="I65" s="24">
        <f t="shared" si="8"/>
        <v>24.314128061350068</v>
      </c>
      <c r="J65" s="14">
        <f t="shared" si="10"/>
        <v>3.187885689877453</v>
      </c>
      <c r="K65" s="31">
        <f t="shared" si="4"/>
        <v>62.113584651681776</v>
      </c>
    </row>
    <row r="66" spans="1:11" x14ac:dyDescent="0.2">
      <c r="A66" s="27" t="s">
        <v>105</v>
      </c>
      <c r="B66" s="28" t="s">
        <v>106</v>
      </c>
      <c r="C66" s="21">
        <v>60012034.329999998</v>
      </c>
      <c r="D66" s="21">
        <v>17990413.190000001</v>
      </c>
      <c r="E66" s="21">
        <f t="shared" si="0"/>
        <v>29.978009229069908</v>
      </c>
      <c r="F66" s="22">
        <f t="shared" si="11"/>
        <v>0.30342183345260593</v>
      </c>
      <c r="G66" s="21">
        <v>45048423.273359999</v>
      </c>
      <c r="H66" s="21">
        <v>13935526.18616</v>
      </c>
      <c r="I66" s="21">
        <f t="shared" si="8"/>
        <v>30.93454814521991</v>
      </c>
      <c r="J66" s="22">
        <f t="shared" si="10"/>
        <v>21.79887766295527</v>
      </c>
      <c r="K66" s="21">
        <f t="shared" si="4"/>
        <v>129.0974804228569</v>
      </c>
    </row>
    <row r="67" spans="1:11" x14ac:dyDescent="0.2">
      <c r="A67" s="13" t="s">
        <v>107</v>
      </c>
      <c r="B67" s="23" t="s">
        <v>108</v>
      </c>
      <c r="C67" s="24">
        <v>691565.66</v>
      </c>
      <c r="D67" s="24">
        <v>193970.67</v>
      </c>
      <c r="E67" s="24">
        <f t="shared" si="0"/>
        <v>28.048048250400402</v>
      </c>
      <c r="F67" s="14">
        <f t="shared" si="11"/>
        <v>3.9444089065154673</v>
      </c>
      <c r="G67" s="24">
        <v>597480.5</v>
      </c>
      <c r="H67" s="24">
        <v>152049.69908000002</v>
      </c>
      <c r="I67" s="24">
        <f t="shared" si="8"/>
        <v>25.448478917722007</v>
      </c>
      <c r="J67" s="14">
        <f t="shared" si="10"/>
        <v>0.23784626031745215</v>
      </c>
      <c r="K67" s="24">
        <f t="shared" si="4"/>
        <v>127.5705714471316</v>
      </c>
    </row>
    <row r="68" spans="1:11" x14ac:dyDescent="0.2">
      <c r="A68" s="13" t="s">
        <v>109</v>
      </c>
      <c r="B68" s="23" t="s">
        <v>110</v>
      </c>
      <c r="C68" s="24">
        <v>7785351.4199999999</v>
      </c>
      <c r="D68" s="24">
        <v>2521570.81</v>
      </c>
      <c r="E68" s="24">
        <f t="shared" si="0"/>
        <v>32.388657543733586</v>
      </c>
      <c r="F68" s="14">
        <f t="shared" si="11"/>
        <v>17.418689063446557</v>
      </c>
      <c r="G68" s="24">
        <v>6847143.8509999998</v>
      </c>
      <c r="H68" s="24">
        <v>2173848.37207</v>
      </c>
      <c r="I68" s="24">
        <f t="shared" si="8"/>
        <v>31.748250356278373</v>
      </c>
      <c r="J68" s="14">
        <f t="shared" si="10"/>
        <v>3.4004783233539482</v>
      </c>
      <c r="K68" s="24">
        <f t="shared" si="4"/>
        <v>115.9957079986627</v>
      </c>
    </row>
    <row r="69" spans="1:11" x14ac:dyDescent="0.2">
      <c r="A69" s="13" t="s">
        <v>111</v>
      </c>
      <c r="B69" s="23" t="s">
        <v>112</v>
      </c>
      <c r="C69" s="24">
        <v>38372440.340000004</v>
      </c>
      <c r="D69" s="24">
        <v>11135371.34</v>
      </c>
      <c r="E69" s="24">
        <f t="shared" si="0"/>
        <v>29.019189922076244</v>
      </c>
      <c r="F69" s="14">
        <f t="shared" si="11"/>
        <v>5.6426045947690451</v>
      </c>
      <c r="G69" s="24">
        <v>27366712.37356</v>
      </c>
      <c r="H69" s="24">
        <v>7723207.3834300004</v>
      </c>
      <c r="I69" s="24">
        <f t="shared" si="8"/>
        <v>28.221173511845283</v>
      </c>
      <c r="J69" s="14">
        <f t="shared" si="10"/>
        <v>12.081155075739202</v>
      </c>
      <c r="K69" s="24">
        <f t="shared" si="4"/>
        <v>144.18065950023217</v>
      </c>
    </row>
    <row r="70" spans="1:11" x14ac:dyDescent="0.2">
      <c r="A70" s="13" t="s">
        <v>113</v>
      </c>
      <c r="B70" s="23" t="s">
        <v>114</v>
      </c>
      <c r="C70" s="24">
        <v>10729641.99</v>
      </c>
      <c r="D70" s="24">
        <v>3607188.65</v>
      </c>
      <c r="E70" s="24">
        <f t="shared" si="0"/>
        <v>33.618909683677153</v>
      </c>
      <c r="F70" s="14">
        <f t="shared" si="11"/>
        <v>0.83267742515252519</v>
      </c>
      <c r="G70" s="24">
        <v>8349613.0698999995</v>
      </c>
      <c r="H70" s="24">
        <v>3406639.8837100002</v>
      </c>
      <c r="I70" s="24">
        <f t="shared" si="8"/>
        <v>40.799973066905245</v>
      </c>
      <c r="J70" s="14">
        <f t="shared" si="10"/>
        <v>5.328892865236071</v>
      </c>
      <c r="K70" s="24">
        <f t="shared" si="4"/>
        <v>105.88699636991252</v>
      </c>
    </row>
    <row r="71" spans="1:11" x14ac:dyDescent="0.2">
      <c r="A71" s="13" t="s">
        <v>115</v>
      </c>
      <c r="B71" s="23" t="s">
        <v>116</v>
      </c>
      <c r="C71" s="24">
        <v>2433034.92</v>
      </c>
      <c r="D71" s="24">
        <v>532311.72</v>
      </c>
      <c r="E71" s="24">
        <f t="shared" si="0"/>
        <v>21.878507193805504</v>
      </c>
      <c r="F71" s="14">
        <f t="shared" si="11"/>
        <v>0.63251590918615808</v>
      </c>
      <c r="G71" s="24">
        <v>1887473.4789</v>
      </c>
      <c r="H71" s="24">
        <v>479780.84787</v>
      </c>
      <c r="I71" s="24">
        <f t="shared" si="8"/>
        <v>25.419210030416494</v>
      </c>
      <c r="J71" s="14">
        <f t="shared" si="10"/>
        <v>0.75050513830859678</v>
      </c>
      <c r="K71" s="24">
        <f t="shared" si="4"/>
        <v>110.94893061346909</v>
      </c>
    </row>
    <row r="72" spans="1:11" x14ac:dyDescent="0.2">
      <c r="A72" s="27" t="s">
        <v>117</v>
      </c>
      <c r="B72" s="28" t="s">
        <v>118</v>
      </c>
      <c r="C72" s="21">
        <v>4047451.83</v>
      </c>
      <c r="D72" s="21">
        <v>404353.02</v>
      </c>
      <c r="E72" s="21">
        <f t="shared" si="0"/>
        <v>9.9903108667756513</v>
      </c>
      <c r="F72" s="22">
        <f t="shared" si="11"/>
        <v>8.7985301418037707E-3</v>
      </c>
      <c r="G72" s="21">
        <v>2362302.0158299999</v>
      </c>
      <c r="H72" s="21">
        <v>273699.18056000001</v>
      </c>
      <c r="I72" s="21">
        <f t="shared" si="8"/>
        <v>11.586121449582526</v>
      </c>
      <c r="J72" s="22">
        <f t="shared" si="10"/>
        <v>0.42813847670882937</v>
      </c>
      <c r="K72" s="21">
        <f t="shared" si="4"/>
        <v>147.73629178307249</v>
      </c>
    </row>
    <row r="73" spans="1:11" x14ac:dyDescent="0.2">
      <c r="A73" s="13" t="s">
        <v>119</v>
      </c>
      <c r="B73" s="23" t="s">
        <v>120</v>
      </c>
      <c r="C73" s="24">
        <v>53594.400000000001</v>
      </c>
      <c r="D73" s="24">
        <v>5624.7</v>
      </c>
      <c r="E73" s="24">
        <f t="shared" ref="E73:E85" si="12">D73/C73*100</f>
        <v>10.494939769826697</v>
      </c>
      <c r="F73" s="14">
        <f t="shared" si="11"/>
        <v>0.12754704194356759</v>
      </c>
      <c r="G73" s="24">
        <v>25762.1</v>
      </c>
      <c r="H73" s="24">
        <v>0</v>
      </c>
      <c r="I73" s="24">
        <f t="shared" si="8"/>
        <v>0</v>
      </c>
      <c r="J73" s="14">
        <f t="shared" si="10"/>
        <v>0</v>
      </c>
      <c r="K73" s="24" t="e">
        <f t="shared" ref="K73:K85" si="13">D73/H73*100</f>
        <v>#DIV/0!</v>
      </c>
    </row>
    <row r="74" spans="1:11" x14ac:dyDescent="0.2">
      <c r="A74" s="13" t="s">
        <v>121</v>
      </c>
      <c r="B74" s="23" t="s">
        <v>122</v>
      </c>
      <c r="C74" s="24">
        <v>2773448.23</v>
      </c>
      <c r="D74" s="24">
        <v>81537.919999999998</v>
      </c>
      <c r="E74" s="24">
        <f t="shared" si="12"/>
        <v>2.9399474314326755</v>
      </c>
      <c r="F74" s="14">
        <f t="shared" si="11"/>
        <v>0.36778157896186592</v>
      </c>
      <c r="G74" s="24">
        <v>1287464.26902</v>
      </c>
      <c r="H74" s="24">
        <v>11911.105750000001</v>
      </c>
      <c r="I74" s="24">
        <f t="shared" si="8"/>
        <v>0.92516010242882851</v>
      </c>
      <c r="J74" s="14">
        <f t="shared" si="10"/>
        <v>1.8632144463453557E-2</v>
      </c>
      <c r="K74" s="24">
        <f t="shared" si="13"/>
        <v>684.5537409488619</v>
      </c>
    </row>
    <row r="75" spans="1:11" x14ac:dyDescent="0.2">
      <c r="A75" s="13" t="s">
        <v>123</v>
      </c>
      <c r="B75" s="23" t="s">
        <v>124</v>
      </c>
      <c r="C75" s="24">
        <v>886089.87</v>
      </c>
      <c r="D75" s="24">
        <v>235114.39</v>
      </c>
      <c r="E75" s="24">
        <f t="shared" si="12"/>
        <v>26.533921440722487</v>
      </c>
      <c r="F75" s="14">
        <f t="shared" si="11"/>
        <v>0.12838874249625512</v>
      </c>
      <c r="G75" s="24">
        <v>758003.54680999997</v>
      </c>
      <c r="H75" s="24">
        <v>203322.94980999999</v>
      </c>
      <c r="I75" s="24">
        <f t="shared" si="8"/>
        <v>26.823482642748719</v>
      </c>
      <c r="J75" s="14">
        <f t="shared" si="10"/>
        <v>0.31805129205535232</v>
      </c>
      <c r="K75" s="24">
        <f t="shared" si="13"/>
        <v>115.63593299217246</v>
      </c>
    </row>
    <row r="76" spans="1:11" ht="25.5" x14ac:dyDescent="0.2">
      <c r="A76" s="13" t="s">
        <v>164</v>
      </c>
      <c r="B76" s="23" t="s">
        <v>165</v>
      </c>
      <c r="C76" s="24">
        <v>334319.33</v>
      </c>
      <c r="D76" s="24">
        <v>82076</v>
      </c>
      <c r="E76" s="24">
        <f t="shared" si="12"/>
        <v>24.550180810663864</v>
      </c>
      <c r="F76" s="14">
        <f t="shared" si="11"/>
        <v>0.48878576314873129</v>
      </c>
      <c r="G76" s="24">
        <v>291072.09999999998</v>
      </c>
      <c r="H76" s="24">
        <v>58465.125</v>
      </c>
      <c r="I76" s="24">
        <f t="shared" si="8"/>
        <v>20.086131580457213</v>
      </c>
      <c r="J76" s="14">
        <f t="shared" si="10"/>
        <v>9.1455040190023498E-2</v>
      </c>
      <c r="K76" s="24">
        <f t="shared" si="13"/>
        <v>140.38454548758767</v>
      </c>
    </row>
    <row r="77" spans="1:11" x14ac:dyDescent="0.2">
      <c r="A77" s="27" t="s">
        <v>125</v>
      </c>
      <c r="B77" s="28" t="s">
        <v>126</v>
      </c>
      <c r="C77" s="21">
        <v>605035.04</v>
      </c>
      <c r="D77" s="21">
        <v>312469.61</v>
      </c>
      <c r="E77" s="21">
        <f t="shared" si="12"/>
        <v>51.644878286718729</v>
      </c>
      <c r="F77" s="22">
        <f t="shared" si="11"/>
        <v>0.36368126087398533</v>
      </c>
      <c r="G77" s="21">
        <v>520084.31675</v>
      </c>
      <c r="H77" s="21">
        <v>287211.72854000004</v>
      </c>
      <c r="I77" s="21">
        <f t="shared" si="8"/>
        <v>55.224070268986821</v>
      </c>
      <c r="J77" s="22">
        <f t="shared" si="10"/>
        <v>0.4492757037066426</v>
      </c>
      <c r="K77" s="21">
        <f t="shared" si="13"/>
        <v>108.79416783861674</v>
      </c>
    </row>
    <row r="78" spans="1:11" ht="18" customHeight="1" x14ac:dyDescent="0.2">
      <c r="A78" s="13" t="s">
        <v>127</v>
      </c>
      <c r="B78" s="23" t="s">
        <v>128</v>
      </c>
      <c r="C78" s="24">
        <v>487145.55</v>
      </c>
      <c r="D78" s="24">
        <v>232493.15</v>
      </c>
      <c r="E78" s="24">
        <f t="shared" si="12"/>
        <v>47.725602748500933</v>
      </c>
      <c r="F78" s="14">
        <f t="shared" si="11"/>
        <v>0.12510448663208032</v>
      </c>
      <c r="G78" s="24">
        <v>420445.04810000001</v>
      </c>
      <c r="H78" s="24">
        <v>220903.78924000001</v>
      </c>
      <c r="I78" s="24">
        <f t="shared" si="8"/>
        <v>52.540466402986283</v>
      </c>
      <c r="J78" s="14">
        <f t="shared" si="10"/>
        <v>0.34555241134048176</v>
      </c>
      <c r="K78" s="24">
        <f t="shared" si="13"/>
        <v>105.24633859829756</v>
      </c>
    </row>
    <row r="79" spans="1:11" ht="18" customHeight="1" x14ac:dyDescent="0.2">
      <c r="A79" s="13" t="s">
        <v>129</v>
      </c>
      <c r="B79" s="23" t="s">
        <v>130</v>
      </c>
      <c r="C79" s="24">
        <v>117889.49</v>
      </c>
      <c r="D79" s="24">
        <v>79976.45</v>
      </c>
      <c r="E79" s="24">
        <f t="shared" si="12"/>
        <v>67.840186601876042</v>
      </c>
      <c r="F79" s="14">
        <f t="shared" si="11"/>
        <v>0</v>
      </c>
      <c r="G79" s="24">
        <v>99639.268650000013</v>
      </c>
      <c r="H79" s="24">
        <v>66307.939299999998</v>
      </c>
      <c r="I79" s="24">
        <f t="shared" si="8"/>
        <v>66.5479987944492</v>
      </c>
      <c r="J79" s="14">
        <f t="shared" si="10"/>
        <v>0.10372329236616083</v>
      </c>
      <c r="K79" s="24">
        <f t="shared" si="13"/>
        <v>120.61368645187258</v>
      </c>
    </row>
    <row r="80" spans="1:11" ht="30.75" customHeight="1" x14ac:dyDescent="0.2">
      <c r="A80" s="27" t="s">
        <v>131</v>
      </c>
      <c r="B80" s="28" t="s">
        <v>161</v>
      </c>
      <c r="C80" s="21">
        <v>375637.65</v>
      </c>
      <c r="D80" s="21">
        <v>0</v>
      </c>
      <c r="E80" s="21">
        <f t="shared" si="12"/>
        <v>0</v>
      </c>
      <c r="F80" s="22">
        <f t="shared" si="11"/>
        <v>0</v>
      </c>
      <c r="G80" s="21">
        <v>1530849.1</v>
      </c>
      <c r="H80" s="21">
        <v>293.08211999999997</v>
      </c>
      <c r="I80" s="21">
        <f t="shared" si="8"/>
        <v>1.9145069229880331E-2</v>
      </c>
      <c r="J80" s="22">
        <f t="shared" si="10"/>
        <v>4.5845856078435289E-4</v>
      </c>
      <c r="K80" s="30">
        <f t="shared" si="13"/>
        <v>0</v>
      </c>
    </row>
    <row r="81" spans="1:11" ht="27.75" customHeight="1" x14ac:dyDescent="0.2">
      <c r="A81" s="13" t="s">
        <v>132</v>
      </c>
      <c r="B81" s="23" t="s">
        <v>162</v>
      </c>
      <c r="C81" s="24">
        <v>375637.65</v>
      </c>
      <c r="D81" s="24">
        <v>0</v>
      </c>
      <c r="E81" s="24">
        <f t="shared" si="12"/>
        <v>0</v>
      </c>
      <c r="F81" s="14">
        <f t="shared" si="11"/>
        <v>3.8987167114701342</v>
      </c>
      <c r="G81" s="24">
        <v>1530849.1</v>
      </c>
      <c r="H81" s="24">
        <v>293.08211999999997</v>
      </c>
      <c r="I81" s="24">
        <f t="shared" si="8"/>
        <v>1.9145069229880331E-2</v>
      </c>
      <c r="J81" s="14">
        <f>H81/$D$8*100</f>
        <v>4.5845856078435289E-4</v>
      </c>
      <c r="K81" s="31">
        <f t="shared" si="13"/>
        <v>0</v>
      </c>
    </row>
    <row r="82" spans="1:11" ht="41.25" customHeight="1" x14ac:dyDescent="0.2">
      <c r="A82" s="27" t="s">
        <v>133</v>
      </c>
      <c r="B82" s="28" t="s">
        <v>163</v>
      </c>
      <c r="C82" s="21">
        <v>10216693.41</v>
      </c>
      <c r="D82" s="21">
        <v>2492360.83</v>
      </c>
      <c r="E82" s="21">
        <f t="shared" si="12"/>
        <v>24.3949850502561</v>
      </c>
      <c r="F82" s="22">
        <f t="shared" si="11"/>
        <v>2.4238023207836039</v>
      </c>
      <c r="G82" s="21">
        <v>8964836</v>
      </c>
      <c r="H82" s="21">
        <v>2151872.75122</v>
      </c>
      <c r="I82" s="21">
        <f t="shared" si="8"/>
        <v>24.003481505071591</v>
      </c>
      <c r="J82" s="22">
        <f t="shared" ref="J82:J85" si="14">H82/$D$8*100</f>
        <v>3.3661025944379928</v>
      </c>
      <c r="K82" s="21">
        <f t="shared" si="13"/>
        <v>115.82287236022488</v>
      </c>
    </row>
    <row r="83" spans="1:11" ht="42.75" customHeight="1" x14ac:dyDescent="0.2">
      <c r="A83" s="13" t="s">
        <v>134</v>
      </c>
      <c r="B83" s="23" t="s">
        <v>135</v>
      </c>
      <c r="C83" s="24">
        <v>5164938.8</v>
      </c>
      <c r="D83" s="24">
        <v>1549481.64</v>
      </c>
      <c r="E83" s="24">
        <f t="shared" si="12"/>
        <v>30</v>
      </c>
      <c r="F83" s="14">
        <f t="shared" si="11"/>
        <v>0</v>
      </c>
      <c r="G83" s="24">
        <v>3957209.4</v>
      </c>
      <c r="H83" s="24">
        <v>1187162.82</v>
      </c>
      <c r="I83" s="24">
        <f t="shared" si="8"/>
        <v>30.000000000000004</v>
      </c>
      <c r="J83" s="14">
        <f t="shared" si="14"/>
        <v>1.8570391051965021</v>
      </c>
      <c r="K83" s="24">
        <f t="shared" si="13"/>
        <v>130.51972432896775</v>
      </c>
    </row>
    <row r="84" spans="1:11" ht="15.75" customHeight="1" x14ac:dyDescent="0.2">
      <c r="A84" s="13" t="s">
        <v>136</v>
      </c>
      <c r="B84" s="23" t="s">
        <v>137</v>
      </c>
      <c r="C84" s="24">
        <v>1001222.3</v>
      </c>
      <c r="D84" s="24">
        <v>0</v>
      </c>
      <c r="E84" s="24">
        <f t="shared" si="12"/>
        <v>0</v>
      </c>
      <c r="F84" s="14">
        <f t="shared" si="11"/>
        <v>1.4749143906865299</v>
      </c>
      <c r="G84" s="24">
        <v>806675</v>
      </c>
      <c r="H84" s="24">
        <v>42017.8</v>
      </c>
      <c r="I84" s="24">
        <f t="shared" si="8"/>
        <v>5.2087643722688819</v>
      </c>
      <c r="J84" s="14">
        <f t="shared" si="14"/>
        <v>6.5727039627408126E-2</v>
      </c>
      <c r="K84" s="24">
        <f t="shared" si="13"/>
        <v>0</v>
      </c>
    </row>
    <row r="85" spans="1:11" ht="17.25" customHeight="1" x14ac:dyDescent="0.2">
      <c r="A85" s="13" t="s">
        <v>138</v>
      </c>
      <c r="B85" s="23" t="s">
        <v>139</v>
      </c>
      <c r="C85" s="24">
        <v>4050532.31</v>
      </c>
      <c r="D85" s="24">
        <v>942879.19</v>
      </c>
      <c r="E85" s="24">
        <f t="shared" si="12"/>
        <v>23.27790813252394</v>
      </c>
      <c r="F85" s="14">
        <v>1.4749143906865299</v>
      </c>
      <c r="G85" s="24">
        <v>4200951.5999999996</v>
      </c>
      <c r="H85" s="24">
        <v>922692.13121999998</v>
      </c>
      <c r="I85" s="24">
        <f t="shared" si="8"/>
        <v>21.963883878595507</v>
      </c>
      <c r="J85" s="14">
        <f t="shared" si="14"/>
        <v>1.4433364496140826</v>
      </c>
      <c r="K85" s="24">
        <f t="shared" si="13"/>
        <v>102.18784338751306</v>
      </c>
    </row>
    <row r="86" spans="1:11" hidden="1" x14ac:dyDescent="0.2">
      <c r="C86" s="1">
        <v>4200951.5999999996</v>
      </c>
      <c r="D86" s="1">
        <v>922692.13121999998</v>
      </c>
      <c r="F86" s="22">
        <f>F82+F80+F77+F72+F66+F58+F54+F45+F42+F37+F25+F21+F19+F9</f>
        <v>20.437417717603854</v>
      </c>
      <c r="G86" s="1">
        <v>3049325.9</v>
      </c>
      <c r="H86" s="1">
        <v>810022.2</v>
      </c>
      <c r="J86" s="21">
        <f>J82+J80+J77+J72+J66+J58+J54+J45+J42+J37+J25+J21+J19+J9</f>
        <v>78.466255848824375</v>
      </c>
    </row>
  </sheetData>
  <mergeCells count="8">
    <mergeCell ref="J1:K1"/>
    <mergeCell ref="K5:K6"/>
    <mergeCell ref="B2:K2"/>
    <mergeCell ref="A3:F3"/>
    <mergeCell ref="C5:F5"/>
    <mergeCell ref="B5:B6"/>
    <mergeCell ref="A5:A6"/>
    <mergeCell ref="G5:J5"/>
  </mergeCells>
  <pageMargins left="0.39370078740157483" right="0.39370078740157483" top="0.78740157480314965" bottom="0.78740157480314965" header="0.51181102362204722" footer="0.51181102362204722"/>
  <pageSetup paperSize="9" scale="81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01.04.2025</vt:lpstr>
      <vt:lpstr>'на 01.04.2025'!APPT</vt:lpstr>
      <vt:lpstr>'на 01.04.2025'!FIO</vt:lpstr>
      <vt:lpstr>'на 01.04.2025'!SIGN</vt:lpstr>
      <vt:lpstr>'на 01.04.2025'!Заголовки_для_печати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Федотова Елена Рифовна</cp:lastModifiedBy>
  <cp:lastPrinted>2025-04-28T07:44:55Z</cp:lastPrinted>
  <dcterms:created xsi:type="dcterms:W3CDTF">2002-03-11T10:22:12Z</dcterms:created>
  <dcterms:modified xsi:type="dcterms:W3CDTF">2025-04-28T13:02:55Z</dcterms:modified>
</cp:coreProperties>
</file>