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4940" windowHeight="9150"/>
  </bookViews>
  <sheets>
    <sheet name="за 2024 год" sheetId="1" r:id="rId1"/>
  </sheets>
  <definedNames>
    <definedName name="_xlnm._FilterDatabase" localSheetId="0" hidden="1">'за 2024 год'!$A$6:$E$84</definedName>
    <definedName name="APPT" localSheetId="0">'за 2024 год'!$A$15</definedName>
    <definedName name="FIO" localSheetId="0">'за 2024 год'!#REF!</definedName>
    <definedName name="LAST_CELL" localSheetId="0">'за 2024 год'!$H$89</definedName>
    <definedName name="SIGN" localSheetId="0">'за 2024 год'!$A$15:$F$16</definedName>
    <definedName name="_xlnm.Print_Titles" localSheetId="0">'за 2024 год'!$4:$6</definedName>
  </definedNames>
  <calcPr calcId="145621"/>
</workbook>
</file>

<file path=xl/calcChain.xml><?xml version="1.0" encoding="utf-8"?>
<calcChain xmlns="http://schemas.openxmlformats.org/spreadsheetml/2006/main">
  <c r="D82" i="1" l="1"/>
  <c r="E40" i="1" l="1"/>
  <c r="D8" i="1" l="1"/>
  <c r="C8" i="1"/>
  <c r="C82" i="1"/>
  <c r="E9" i="1"/>
  <c r="E10" i="1"/>
  <c r="E11" i="1"/>
  <c r="E82" i="1" l="1"/>
  <c r="C7" i="1"/>
  <c r="D7" i="1"/>
  <c r="E8" i="1"/>
  <c r="E84" i="1"/>
  <c r="E83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7" i="1" l="1"/>
</calcChain>
</file>

<file path=xl/sharedStrings.xml><?xml version="1.0" encoding="utf-8"?>
<sst xmlns="http://schemas.openxmlformats.org/spreadsheetml/2006/main" count="167" uniqueCount="116">
  <si>
    <t>тыс. руб.</t>
  </si>
  <si>
    <t>КЦСР</t>
  </si>
  <si>
    <t>0100000000</t>
  </si>
  <si>
    <t>Государственная программа Ленинградской области "Развитие здравоохранения в Ленинградской области"</t>
  </si>
  <si>
    <t>0120000000</t>
  </si>
  <si>
    <t>Региональные проекты</t>
  </si>
  <si>
    <t>0140000000</t>
  </si>
  <si>
    <t>Комплексы процессных мероприятий</t>
  </si>
  <si>
    <t>0160000000</t>
  </si>
  <si>
    <t>Приоритетные проекты</t>
  </si>
  <si>
    <t>0170000000</t>
  </si>
  <si>
    <t>Отраслевые проекты</t>
  </si>
  <si>
    <t>0200000000</t>
  </si>
  <si>
    <t>Государственная программа Ленинградской области "Современное образование Ленинградской области"</t>
  </si>
  <si>
    <t>0220000000</t>
  </si>
  <si>
    <t>0240000000</t>
  </si>
  <si>
    <t>0260000000</t>
  </si>
  <si>
    <t>0270000000</t>
  </si>
  <si>
    <t>0300000000</t>
  </si>
  <si>
    <t>Государственная программа Ленинградской области "Социальная поддержка отдельных категорий граждан в Ленинградской области"</t>
  </si>
  <si>
    <t>0320000000</t>
  </si>
  <si>
    <t>0340000000</t>
  </si>
  <si>
    <t>0360000000</t>
  </si>
  <si>
    <t>0370000000</t>
  </si>
  <si>
    <t>0400000000</t>
  </si>
  <si>
    <t>Государственная программа Ленинградской области "Развитие физической культуры и спорта в Ленинградской области"</t>
  </si>
  <si>
    <t>0420000000</t>
  </si>
  <si>
    <t>0440000000</t>
  </si>
  <si>
    <t>0470000000</t>
  </si>
  <si>
    <t>0500000000</t>
  </si>
  <si>
    <t>Государственная программа Ленинградской области "Развитие культуры в Ленинградской области"</t>
  </si>
  <si>
    <t>0520000000</t>
  </si>
  <si>
    <t>0540000000</t>
  </si>
  <si>
    <t>0560000000</t>
  </si>
  <si>
    <t>0570000000</t>
  </si>
  <si>
    <t>0600000000</t>
  </si>
  <si>
    <t>Государственная программа Ленинградской области "Формирование городской среды и обеспечение качественным жильем граждан на территории Ленинградской области"</t>
  </si>
  <si>
    <t>0620000000</t>
  </si>
  <si>
    <t>0640000000</t>
  </si>
  <si>
    <t>0670000000</t>
  </si>
  <si>
    <t>0700000000</t>
  </si>
  <si>
    <t>Государственная программа Ленинградской области "Обеспечение устойчивого функционирования и развития коммунальной и инженерной инфраструктуры и повышение энергоэффективности в Ленинградской области"</t>
  </si>
  <si>
    <t>0720000000</t>
  </si>
  <si>
    <t>0740000000</t>
  </si>
  <si>
    <t>0770000000</t>
  </si>
  <si>
    <t>0800000000</t>
  </si>
  <si>
    <t>Государственная программа Ленинградской области "Безопасность Ленинградской области"</t>
  </si>
  <si>
    <t>0840000000</t>
  </si>
  <si>
    <t>0860000000</t>
  </si>
  <si>
    <t>0900000000</t>
  </si>
  <si>
    <t>Государственная программа Ленинградской области "Охрана окружающей среды Ленинградской области"</t>
  </si>
  <si>
    <t>0920000000</t>
  </si>
  <si>
    <t>0940000000</t>
  </si>
  <si>
    <t>0960000000</t>
  </si>
  <si>
    <t>0970000000</t>
  </si>
  <si>
    <t>1000000000</t>
  </si>
  <si>
    <t>Государственная программа Ленинградской области "Цифровое развитие Ленинградской области"</t>
  </si>
  <si>
    <t>1040000000</t>
  </si>
  <si>
    <t>1060000000</t>
  </si>
  <si>
    <t>1100000000</t>
  </si>
  <si>
    <t>Государственная программа Ленинградской области "Стимулирование экономической активности Ленинградской области"</t>
  </si>
  <si>
    <t>1120000000</t>
  </si>
  <si>
    <t>1140000000</t>
  </si>
  <si>
    <t>1160000000</t>
  </si>
  <si>
    <t>1170000000</t>
  </si>
  <si>
    <t>1200000000</t>
  </si>
  <si>
    <t>Государственная программа Ленинградской области "Развитие транспортной системы Ленинградской области"</t>
  </si>
  <si>
    <t>1220000000</t>
  </si>
  <si>
    <t>1240000000</t>
  </si>
  <si>
    <t>1270000000</t>
  </si>
  <si>
    <t>1300000000</t>
  </si>
  <si>
    <t>Государственная программа Ленинградской области "Развитие сельского хозяйства Ленинградской области"</t>
  </si>
  <si>
    <t>1320000000</t>
  </si>
  <si>
    <t>1340000000</t>
  </si>
  <si>
    <t>1370000000</t>
  </si>
  <si>
    <t>1400000000</t>
  </si>
  <si>
    <t>Государственная программа Ленинградской области "Управление государственными финансами и государственным долгом Ленинградской области"</t>
  </si>
  <si>
    <t>1440000000</t>
  </si>
  <si>
    <t>1500000000</t>
  </si>
  <si>
    <t>Государственная программа Ленинградской области "Устойчивое общественное развитие в Ленинградской области"</t>
  </si>
  <si>
    <t>1520000000</t>
  </si>
  <si>
    <t>1540000000</t>
  </si>
  <si>
    <t>1570000000</t>
  </si>
  <si>
    <t>1600000000</t>
  </si>
  <si>
    <t>Государственная программа Ленинградской области "Содействие занятости населения Ленинградской области"</t>
  </si>
  <si>
    <t>1620000000</t>
  </si>
  <si>
    <t>1640000000</t>
  </si>
  <si>
    <t>1670000000</t>
  </si>
  <si>
    <t>1700000000</t>
  </si>
  <si>
    <t>Государственная программа Ленинградской области "Развитие внутреннего и въездного туризма в Ленинградской области"</t>
  </si>
  <si>
    <t>1720000000</t>
  </si>
  <si>
    <t>1740000000</t>
  </si>
  <si>
    <t>1760000000</t>
  </si>
  <si>
    <t>1800000000</t>
  </si>
  <si>
    <t>Государственная программа Ленинградской области "Комплексное развитие сельских территорий Ленинградской области"</t>
  </si>
  <si>
    <t>1870000000</t>
  </si>
  <si>
    <t>6700000000</t>
  </si>
  <si>
    <t>Обеспечение деятельности государственных органов Ленинградской области</t>
  </si>
  <si>
    <t>6800000000</t>
  </si>
  <si>
    <t>Непрограммные расходы органов государственной власти Ленинградской области</t>
  </si>
  <si>
    <t>Непрограммные расходы</t>
  </si>
  <si>
    <t>1</t>
  </si>
  <si>
    <t>2</t>
  </si>
  <si>
    <t>3</t>
  </si>
  <si>
    <t>4</t>
  </si>
  <si>
    <t>ИТОГО РАСХОДОВ</t>
  </si>
  <si>
    <t xml:space="preserve">ИТОГО по государственным програмам </t>
  </si>
  <si>
    <t>0760000000</t>
  </si>
  <si>
    <t xml:space="preserve">Наименование
 программного (непрограммного)
 направления деятельности/ типа структурного элемента </t>
  </si>
  <si>
    <t>2024 год</t>
  </si>
  <si>
    <t>План</t>
  </si>
  <si>
    <t>Факт</t>
  </si>
  <si>
    <t>5=4/3*100</t>
  </si>
  <si>
    <t>%%  исполнения</t>
  </si>
  <si>
    <t xml:space="preserve">Сведения
об исполнении областного бюджета Ленинградской области
в 2024 году
 государственным программам Ленинградской области и непрограммным направлениям деятельности          </t>
  </si>
  <si>
    <t>Приложние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</si>
</sst>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"/>
    <numFmt numFmtId="166" formatCode="0.0"/>
  </numFmts>
  <fonts count="6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64" fontId="1" fillId="0" borderId="0" xfId="0" applyNumberFormat="1" applyFont="1" applyAlignment="1">
      <alignment vertical="top" wrapText="1" shrinkToFi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164" fontId="3" fillId="0" borderId="0" xfId="0" applyNumberFormat="1" applyFont="1" applyAlignment="1">
      <alignment vertical="top" wrapText="1" shrinkToFit="1"/>
    </xf>
    <xf numFmtId="164" fontId="4" fillId="0" borderId="2" xfId="0" applyNumberFormat="1" applyFont="1" applyBorder="1" applyAlignment="1" applyProtection="1">
      <alignment horizontal="center" vertical="top"/>
    </xf>
    <xf numFmtId="164" fontId="3" fillId="0" borderId="2" xfId="0" applyNumberFormat="1" applyFont="1" applyBorder="1" applyAlignment="1">
      <alignment horizontal="right" vertical="top" wrapText="1" shrinkToFit="1"/>
    </xf>
    <xf numFmtId="49" fontId="4" fillId="2" borderId="1" xfId="0" applyNumberFormat="1" applyFont="1" applyFill="1" applyBorder="1" applyAlignment="1" applyProtection="1">
      <alignment horizontal="center" vertical="top"/>
    </xf>
    <xf numFmtId="49" fontId="4" fillId="2" borderId="1" xfId="0" applyNumberFormat="1" applyFont="1" applyFill="1" applyBorder="1" applyAlignment="1" applyProtection="1">
      <alignment horizontal="left" vertical="top"/>
    </xf>
    <xf numFmtId="164" fontId="4" fillId="2" borderId="1" xfId="0" applyNumberFormat="1" applyFont="1" applyFill="1" applyBorder="1" applyAlignment="1" applyProtection="1">
      <alignment horizontal="center" vertical="top"/>
    </xf>
    <xf numFmtId="49" fontId="4" fillId="0" borderId="1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center" vertical="top" wrapText="1"/>
    </xf>
    <xf numFmtId="49" fontId="3" fillId="0" borderId="1" xfId="0" applyNumberFormat="1" applyFont="1" applyBorder="1" applyAlignment="1" applyProtection="1">
      <alignment horizontal="center" vertical="top" wrapText="1"/>
    </xf>
    <xf numFmtId="49" fontId="3" fillId="0" borderId="1" xfId="0" applyNumberFormat="1" applyFont="1" applyBorder="1" applyAlignment="1" applyProtection="1">
      <alignment horizontal="left" vertical="top" wrapText="1"/>
    </xf>
    <xf numFmtId="164" fontId="3" fillId="0" borderId="1" xfId="0" applyNumberFormat="1" applyFont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 wrapText="1"/>
    </xf>
    <xf numFmtId="164" fontId="3" fillId="2" borderId="1" xfId="0" applyNumberFormat="1" applyFont="1" applyFill="1" applyBorder="1" applyAlignment="1" applyProtection="1">
      <alignment horizontal="center" vertical="top" wrapText="1"/>
    </xf>
    <xf numFmtId="164" fontId="2" fillId="0" borderId="1" xfId="0" applyNumberFormat="1" applyFont="1" applyBorder="1" applyAlignment="1" applyProtection="1">
      <alignment horizontal="center" vertical="top" wrapText="1" shrinkToFit="1"/>
    </xf>
    <xf numFmtId="164" fontId="4" fillId="0" borderId="1" xfId="0" applyNumberFormat="1" applyFont="1" applyBorder="1" applyAlignment="1" applyProtection="1">
      <alignment horizontal="center" vertical="center" wrapText="1" shrinkToFit="1"/>
    </xf>
    <xf numFmtId="165" fontId="3" fillId="0" borderId="0" xfId="0" applyNumberFormat="1" applyFont="1" applyAlignment="1">
      <alignment vertical="top"/>
    </xf>
    <xf numFmtId="166" fontId="3" fillId="0" borderId="0" xfId="0" applyNumberFormat="1" applyFont="1" applyAlignment="1">
      <alignment vertical="top"/>
    </xf>
    <xf numFmtId="164" fontId="5" fillId="0" borderId="0" xfId="0" applyNumberFormat="1" applyFont="1" applyAlignment="1">
      <alignment horizontal="center" vertical="top" wrapText="1" shrinkToFit="1"/>
    </xf>
    <xf numFmtId="0" fontId="4" fillId="0" borderId="0" xfId="0" applyFont="1" applyAlignment="1">
      <alignment horizontal="right" vertical="top"/>
    </xf>
    <xf numFmtId="164" fontId="4" fillId="0" borderId="1" xfId="0" applyNumberFormat="1" applyFont="1" applyBorder="1" applyAlignment="1" applyProtection="1">
      <alignment horizontal="center" vertical="center"/>
    </xf>
    <xf numFmtId="164" fontId="4" fillId="0" borderId="1" xfId="0" applyNumberFormat="1" applyFont="1" applyBorder="1" applyAlignment="1" applyProtection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outlinePr summaryBelow="0"/>
    <pageSetUpPr fitToPage="1"/>
  </sheetPr>
  <dimension ref="A1:G84"/>
  <sheetViews>
    <sheetView showGridLines="0" tabSelected="1" zoomScale="110" zoomScaleNormal="110" workbookViewId="0">
      <selection activeCell="G2" sqref="G2"/>
    </sheetView>
  </sheetViews>
  <sheetFormatPr defaultRowHeight="12.75" customHeight="1" outlineLevelRow="1" x14ac:dyDescent="0.2"/>
  <cols>
    <col min="1" max="1" width="15.42578125" style="2" customWidth="1"/>
    <col min="2" max="2" width="54" style="2" customWidth="1"/>
    <col min="3" max="3" width="19.85546875" style="3" customWidth="1"/>
    <col min="4" max="4" width="16.85546875" style="3" customWidth="1"/>
    <col min="5" max="5" width="15.140625" style="3" customWidth="1"/>
    <col min="6" max="8" width="9.140625" style="2" customWidth="1"/>
    <col min="9" max="16384" width="9.140625" style="2"/>
  </cols>
  <sheetData>
    <row r="1" spans="1:7" ht="18" customHeight="1" x14ac:dyDescent="0.2">
      <c r="D1" s="23" t="s">
        <v>115</v>
      </c>
      <c r="E1" s="23"/>
    </row>
    <row r="2" spans="1:7" s="4" customFormat="1" ht="117" customHeight="1" x14ac:dyDescent="0.2">
      <c r="A2" s="22" t="s">
        <v>114</v>
      </c>
      <c r="B2" s="22"/>
      <c r="C2" s="22"/>
      <c r="D2" s="22"/>
      <c r="E2" s="22"/>
    </row>
    <row r="3" spans="1:7" s="4" customFormat="1" ht="15.75" customHeight="1" x14ac:dyDescent="0.2">
      <c r="C3" s="5"/>
      <c r="D3" s="5"/>
      <c r="E3" s="6" t="s">
        <v>0</v>
      </c>
    </row>
    <row r="4" spans="1:7" s="4" customFormat="1" ht="18" customHeight="1" x14ac:dyDescent="0.2">
      <c r="A4" s="25" t="s">
        <v>1</v>
      </c>
      <c r="B4" s="25" t="s">
        <v>108</v>
      </c>
      <c r="C4" s="24" t="s">
        <v>109</v>
      </c>
      <c r="D4" s="24"/>
      <c r="E4" s="24"/>
    </row>
    <row r="5" spans="1:7" s="4" customFormat="1" ht="38.25" customHeight="1" x14ac:dyDescent="0.2">
      <c r="A5" s="25"/>
      <c r="B5" s="25"/>
      <c r="C5" s="19" t="s">
        <v>110</v>
      </c>
      <c r="D5" s="19" t="s">
        <v>111</v>
      </c>
      <c r="E5" s="19" t="s">
        <v>113</v>
      </c>
    </row>
    <row r="6" spans="1:7" s="1" customFormat="1" ht="12" customHeight="1" x14ac:dyDescent="0.2">
      <c r="A6" s="18" t="s">
        <v>101</v>
      </c>
      <c r="B6" s="18" t="s">
        <v>102</v>
      </c>
      <c r="C6" s="18" t="s">
        <v>103</v>
      </c>
      <c r="D6" s="18" t="s">
        <v>104</v>
      </c>
      <c r="E6" s="18" t="s">
        <v>112</v>
      </c>
    </row>
    <row r="7" spans="1:7" ht="15.75" x14ac:dyDescent="0.2">
      <c r="A7" s="7"/>
      <c r="B7" s="8" t="s">
        <v>105</v>
      </c>
      <c r="C7" s="9">
        <f>C8+C82</f>
        <v>270926822.20000005</v>
      </c>
      <c r="D7" s="9">
        <f>D8+D82</f>
        <v>256089613.5</v>
      </c>
      <c r="E7" s="9">
        <f>D7/C7*100</f>
        <v>94.523536437065232</v>
      </c>
    </row>
    <row r="8" spans="1:7" ht="15.75" x14ac:dyDescent="0.2">
      <c r="A8" s="7"/>
      <c r="B8" s="8" t="s">
        <v>106</v>
      </c>
      <c r="C8" s="9">
        <f>C9+C14+C19+C24+C28+C33+C37+C42+C45+C50+C53+C58+C62+C66+C68+C72+C76+C80</f>
        <v>248091645.20000005</v>
      </c>
      <c r="D8" s="9">
        <f>D9+D14+D19+D24+D28+D33+D37+D42+D45+D50+D53+D58+D62+D66+D68+D72+D76+D80</f>
        <v>241618368.90000001</v>
      </c>
      <c r="E8" s="9">
        <f>D8/C8*100</f>
        <v>97.390772150032873</v>
      </c>
      <c r="F8" s="21"/>
      <c r="G8" s="20"/>
    </row>
    <row r="9" spans="1:7" ht="47.25" x14ac:dyDescent="0.2">
      <c r="A9" s="10" t="s">
        <v>2</v>
      </c>
      <c r="B9" s="11" t="s">
        <v>3</v>
      </c>
      <c r="C9" s="12">
        <v>35726426</v>
      </c>
      <c r="D9" s="12">
        <v>34804315.600000001</v>
      </c>
      <c r="E9" s="12">
        <f t="shared" ref="E9:E73" si="0">D9/C9*100</f>
        <v>97.418968244962429</v>
      </c>
    </row>
    <row r="10" spans="1:7" ht="15.75" outlineLevel="1" x14ac:dyDescent="0.2">
      <c r="A10" s="13" t="s">
        <v>4</v>
      </c>
      <c r="B10" s="14" t="s">
        <v>5</v>
      </c>
      <c r="C10" s="15">
        <v>2562596.7000000002</v>
      </c>
      <c r="D10" s="15">
        <v>2446350.2999999998</v>
      </c>
      <c r="E10" s="15">
        <f t="shared" si="0"/>
        <v>95.463726305430725</v>
      </c>
    </row>
    <row r="11" spans="1:7" ht="15.75" outlineLevel="1" x14ac:dyDescent="0.2">
      <c r="A11" s="13" t="s">
        <v>6</v>
      </c>
      <c r="B11" s="14" t="s">
        <v>7</v>
      </c>
      <c r="C11" s="15">
        <v>28239729.800000001</v>
      </c>
      <c r="D11" s="15">
        <v>28223277.100000001</v>
      </c>
      <c r="E11" s="15">
        <f t="shared" si="0"/>
        <v>99.94173917343926</v>
      </c>
    </row>
    <row r="12" spans="1:7" ht="15.75" outlineLevel="1" x14ac:dyDescent="0.2">
      <c r="A12" s="13" t="s">
        <v>8</v>
      </c>
      <c r="B12" s="14" t="s">
        <v>9</v>
      </c>
      <c r="C12" s="15">
        <v>299625.3</v>
      </c>
      <c r="D12" s="15">
        <v>295177.3</v>
      </c>
      <c r="E12" s="15">
        <f t="shared" si="0"/>
        <v>98.515479166812682</v>
      </c>
    </row>
    <row r="13" spans="1:7" ht="15.75" outlineLevel="1" x14ac:dyDescent="0.2">
      <c r="A13" s="13" t="s">
        <v>10</v>
      </c>
      <c r="B13" s="14" t="s">
        <v>11</v>
      </c>
      <c r="C13" s="15">
        <v>4624474.0999999996</v>
      </c>
      <c r="D13" s="15">
        <v>3839510.9</v>
      </c>
      <c r="E13" s="15">
        <f t="shared" si="0"/>
        <v>83.025892609064456</v>
      </c>
    </row>
    <row r="14" spans="1:7" ht="47.25" x14ac:dyDescent="0.2">
      <c r="A14" s="10" t="s">
        <v>12</v>
      </c>
      <c r="B14" s="11" t="s">
        <v>13</v>
      </c>
      <c r="C14" s="12">
        <v>59042268.399999999</v>
      </c>
      <c r="D14" s="12">
        <v>58542919.399999999</v>
      </c>
      <c r="E14" s="12">
        <f t="shared" si="0"/>
        <v>99.154251668284473</v>
      </c>
    </row>
    <row r="15" spans="1:7" ht="15.75" outlineLevel="1" x14ac:dyDescent="0.2">
      <c r="A15" s="13" t="s">
        <v>14</v>
      </c>
      <c r="B15" s="14" t="s">
        <v>5</v>
      </c>
      <c r="C15" s="15">
        <v>1818881.2</v>
      </c>
      <c r="D15" s="15">
        <v>1818835</v>
      </c>
      <c r="E15" s="15">
        <f t="shared" si="0"/>
        <v>99.997459977045239</v>
      </c>
    </row>
    <row r="16" spans="1:7" ht="15.75" outlineLevel="1" x14ac:dyDescent="0.2">
      <c r="A16" s="13" t="s">
        <v>15</v>
      </c>
      <c r="B16" s="14" t="s">
        <v>7</v>
      </c>
      <c r="C16" s="15">
        <v>47162629.100000001</v>
      </c>
      <c r="D16" s="15">
        <v>47119337.399999999</v>
      </c>
      <c r="E16" s="15">
        <f t="shared" si="0"/>
        <v>99.90820761940941</v>
      </c>
    </row>
    <row r="17" spans="1:5" ht="15.75" outlineLevel="1" x14ac:dyDescent="0.2">
      <c r="A17" s="13" t="s">
        <v>16</v>
      </c>
      <c r="B17" s="14" t="s">
        <v>9</v>
      </c>
      <c r="C17" s="15">
        <v>16268</v>
      </c>
      <c r="D17" s="15">
        <v>16268</v>
      </c>
      <c r="E17" s="15">
        <f t="shared" si="0"/>
        <v>100</v>
      </c>
    </row>
    <row r="18" spans="1:5" ht="15.75" outlineLevel="1" x14ac:dyDescent="0.2">
      <c r="A18" s="13" t="s">
        <v>17</v>
      </c>
      <c r="B18" s="14" t="s">
        <v>11</v>
      </c>
      <c r="C18" s="15">
        <v>10044490.1</v>
      </c>
      <c r="D18" s="15">
        <v>9588479</v>
      </c>
      <c r="E18" s="15">
        <f t="shared" si="0"/>
        <v>95.46008711781198</v>
      </c>
    </row>
    <row r="19" spans="1:5" ht="47.25" x14ac:dyDescent="0.2">
      <c r="A19" s="10" t="s">
        <v>18</v>
      </c>
      <c r="B19" s="11" t="s">
        <v>19</v>
      </c>
      <c r="C19" s="12">
        <v>44083302.399999999</v>
      </c>
      <c r="D19" s="12">
        <v>43625159.600000001</v>
      </c>
      <c r="E19" s="12">
        <f t="shared" si="0"/>
        <v>98.960733939932794</v>
      </c>
    </row>
    <row r="20" spans="1:5" ht="15.75" outlineLevel="1" x14ac:dyDescent="0.2">
      <c r="A20" s="13" t="s">
        <v>20</v>
      </c>
      <c r="B20" s="14" t="s">
        <v>5</v>
      </c>
      <c r="C20" s="15">
        <v>1377080.3</v>
      </c>
      <c r="D20" s="15">
        <v>1376696</v>
      </c>
      <c r="E20" s="15">
        <f t="shared" si="0"/>
        <v>99.972093130662017</v>
      </c>
    </row>
    <row r="21" spans="1:5" ht="15.75" outlineLevel="1" x14ac:dyDescent="0.2">
      <c r="A21" s="13" t="s">
        <v>21</v>
      </c>
      <c r="B21" s="14" t="s">
        <v>7</v>
      </c>
      <c r="C21" s="15">
        <v>42402278.100000001</v>
      </c>
      <c r="D21" s="15">
        <v>41967074.399999999</v>
      </c>
      <c r="E21" s="15">
        <f t="shared" si="0"/>
        <v>98.97363132477544</v>
      </c>
    </row>
    <row r="22" spans="1:5" ht="15.75" outlineLevel="1" x14ac:dyDescent="0.2">
      <c r="A22" s="13" t="s">
        <v>22</v>
      </c>
      <c r="B22" s="14" t="s">
        <v>9</v>
      </c>
      <c r="C22" s="15">
        <v>13944</v>
      </c>
      <c r="D22" s="15">
        <v>716.6</v>
      </c>
      <c r="E22" s="15">
        <f t="shared" si="0"/>
        <v>5.1391279403327594</v>
      </c>
    </row>
    <row r="23" spans="1:5" ht="15.75" outlineLevel="1" x14ac:dyDescent="0.2">
      <c r="A23" s="13" t="s">
        <v>23</v>
      </c>
      <c r="B23" s="14" t="s">
        <v>11</v>
      </c>
      <c r="C23" s="15">
        <v>290000</v>
      </c>
      <c r="D23" s="15">
        <v>280672.59999999998</v>
      </c>
      <c r="E23" s="15">
        <f t="shared" si="0"/>
        <v>96.783655172413788</v>
      </c>
    </row>
    <row r="24" spans="1:5" ht="47.25" x14ac:dyDescent="0.2">
      <c r="A24" s="10" t="s">
        <v>24</v>
      </c>
      <c r="B24" s="11" t="s">
        <v>25</v>
      </c>
      <c r="C24" s="12">
        <v>3882261.2</v>
      </c>
      <c r="D24" s="12">
        <v>2881662.3</v>
      </c>
      <c r="E24" s="12">
        <f t="shared" si="0"/>
        <v>74.226388992064713</v>
      </c>
    </row>
    <row r="25" spans="1:5" ht="15.75" outlineLevel="1" x14ac:dyDescent="0.2">
      <c r="A25" s="13" t="s">
        <v>26</v>
      </c>
      <c r="B25" s="14" t="s">
        <v>5</v>
      </c>
      <c r="C25" s="15">
        <v>601974</v>
      </c>
      <c r="D25" s="15">
        <v>543159.9</v>
      </c>
      <c r="E25" s="15">
        <f t="shared" si="0"/>
        <v>90.229793977813003</v>
      </c>
    </row>
    <row r="26" spans="1:5" ht="15.75" outlineLevel="1" x14ac:dyDescent="0.2">
      <c r="A26" s="13" t="s">
        <v>27</v>
      </c>
      <c r="B26" s="14" t="s">
        <v>7</v>
      </c>
      <c r="C26" s="15">
        <v>1239960.8</v>
      </c>
      <c r="D26" s="15">
        <v>1236740.8</v>
      </c>
      <c r="E26" s="15">
        <f t="shared" si="0"/>
        <v>99.740314371228507</v>
      </c>
    </row>
    <row r="27" spans="1:5" ht="15.75" outlineLevel="1" x14ac:dyDescent="0.2">
      <c r="A27" s="13" t="s">
        <v>28</v>
      </c>
      <c r="B27" s="14" t="s">
        <v>11</v>
      </c>
      <c r="C27" s="15">
        <v>2040326.4</v>
      </c>
      <c r="D27" s="15">
        <v>1101761.5</v>
      </c>
      <c r="E27" s="15">
        <f t="shared" si="0"/>
        <v>53.999276782381486</v>
      </c>
    </row>
    <row r="28" spans="1:5" ht="47.25" x14ac:dyDescent="0.2">
      <c r="A28" s="10" t="s">
        <v>29</v>
      </c>
      <c r="B28" s="11" t="s">
        <v>30</v>
      </c>
      <c r="C28" s="12">
        <v>5420460.2999999998</v>
      </c>
      <c r="D28" s="12">
        <v>5008336.0999999996</v>
      </c>
      <c r="E28" s="12">
        <f t="shared" si="0"/>
        <v>92.396878176563717</v>
      </c>
    </row>
    <row r="29" spans="1:5" ht="15.75" outlineLevel="1" x14ac:dyDescent="0.2">
      <c r="A29" s="13" t="s">
        <v>31</v>
      </c>
      <c r="B29" s="14" t="s">
        <v>5</v>
      </c>
      <c r="C29" s="15">
        <v>162212</v>
      </c>
      <c r="D29" s="15">
        <v>162212</v>
      </c>
      <c r="E29" s="15">
        <f t="shared" si="0"/>
        <v>100</v>
      </c>
    </row>
    <row r="30" spans="1:5" ht="15.75" outlineLevel="1" x14ac:dyDescent="0.2">
      <c r="A30" s="13" t="s">
        <v>32</v>
      </c>
      <c r="B30" s="14" t="s">
        <v>7</v>
      </c>
      <c r="C30" s="15">
        <v>3802312.5</v>
      </c>
      <c r="D30" s="15">
        <v>3792720.2</v>
      </c>
      <c r="E30" s="15">
        <f t="shared" si="0"/>
        <v>99.747724575505046</v>
      </c>
    </row>
    <row r="31" spans="1:5" ht="15.75" outlineLevel="1" x14ac:dyDescent="0.2">
      <c r="A31" s="13" t="s">
        <v>33</v>
      </c>
      <c r="B31" s="14" t="s">
        <v>9</v>
      </c>
      <c r="C31" s="15">
        <v>2324</v>
      </c>
      <c r="D31" s="15">
        <v>0</v>
      </c>
      <c r="E31" s="15">
        <f t="shared" si="0"/>
        <v>0</v>
      </c>
    </row>
    <row r="32" spans="1:5" ht="15.75" outlineLevel="1" x14ac:dyDescent="0.2">
      <c r="A32" s="13" t="s">
        <v>34</v>
      </c>
      <c r="B32" s="14" t="s">
        <v>11</v>
      </c>
      <c r="C32" s="15">
        <v>1453611.9</v>
      </c>
      <c r="D32" s="15">
        <v>1053404</v>
      </c>
      <c r="E32" s="15">
        <f t="shared" si="0"/>
        <v>72.468036344501584</v>
      </c>
    </row>
    <row r="33" spans="1:5" ht="63" x14ac:dyDescent="0.2">
      <c r="A33" s="10" t="s">
        <v>35</v>
      </c>
      <c r="B33" s="11" t="s">
        <v>36</v>
      </c>
      <c r="C33" s="12">
        <v>20947884.899999999</v>
      </c>
      <c r="D33" s="12">
        <v>20191052.899999999</v>
      </c>
      <c r="E33" s="12">
        <f t="shared" si="0"/>
        <v>96.387071995034688</v>
      </c>
    </row>
    <row r="34" spans="1:5" ht="15.75" outlineLevel="1" x14ac:dyDescent="0.2">
      <c r="A34" s="13" t="s">
        <v>37</v>
      </c>
      <c r="B34" s="14" t="s">
        <v>5</v>
      </c>
      <c r="C34" s="15">
        <v>9801504.0999999996</v>
      </c>
      <c r="D34" s="15">
        <v>9129213</v>
      </c>
      <c r="E34" s="15">
        <f t="shared" si="0"/>
        <v>93.140939460505862</v>
      </c>
    </row>
    <row r="35" spans="1:5" ht="15.75" outlineLevel="1" x14ac:dyDescent="0.2">
      <c r="A35" s="13" t="s">
        <v>38</v>
      </c>
      <c r="B35" s="14" t="s">
        <v>7</v>
      </c>
      <c r="C35" s="15">
        <v>2026222.7</v>
      </c>
      <c r="D35" s="15">
        <v>2012179.6</v>
      </c>
      <c r="E35" s="15">
        <f t="shared" si="0"/>
        <v>99.306932056382564</v>
      </c>
    </row>
    <row r="36" spans="1:5" ht="15.75" outlineLevel="1" x14ac:dyDescent="0.2">
      <c r="A36" s="13" t="s">
        <v>39</v>
      </c>
      <c r="B36" s="14" t="s">
        <v>11</v>
      </c>
      <c r="C36" s="15">
        <v>9120158.0999999996</v>
      </c>
      <c r="D36" s="15">
        <v>9049660.4000000004</v>
      </c>
      <c r="E36" s="15">
        <f t="shared" si="0"/>
        <v>99.227012303657332</v>
      </c>
    </row>
    <row r="37" spans="1:5" ht="78.75" x14ac:dyDescent="0.2">
      <c r="A37" s="10" t="s">
        <v>40</v>
      </c>
      <c r="B37" s="11" t="s">
        <v>41</v>
      </c>
      <c r="C37" s="12">
        <v>16801863.699999999</v>
      </c>
      <c r="D37" s="12">
        <v>16445625.300000001</v>
      </c>
      <c r="E37" s="12">
        <f t="shared" si="0"/>
        <v>97.8797685402007</v>
      </c>
    </row>
    <row r="38" spans="1:5" ht="15.75" outlineLevel="1" x14ac:dyDescent="0.2">
      <c r="A38" s="13" t="s">
        <v>42</v>
      </c>
      <c r="B38" s="14" t="s">
        <v>5</v>
      </c>
      <c r="C38" s="15">
        <v>305478.3</v>
      </c>
      <c r="D38" s="15">
        <v>273538.90000000002</v>
      </c>
      <c r="E38" s="15">
        <f t="shared" si="0"/>
        <v>89.544461914316017</v>
      </c>
    </row>
    <row r="39" spans="1:5" ht="15.75" outlineLevel="1" x14ac:dyDescent="0.2">
      <c r="A39" s="13" t="s">
        <v>43</v>
      </c>
      <c r="B39" s="14" t="s">
        <v>7</v>
      </c>
      <c r="C39" s="15">
        <v>9689912.4000000004</v>
      </c>
      <c r="D39" s="15">
        <v>9670286.1999999993</v>
      </c>
      <c r="E39" s="15">
        <f t="shared" si="0"/>
        <v>99.797457405290885</v>
      </c>
    </row>
    <row r="40" spans="1:5" ht="15.75" outlineLevel="1" x14ac:dyDescent="0.2">
      <c r="A40" s="13" t="s">
        <v>107</v>
      </c>
      <c r="B40" s="14" t="s">
        <v>9</v>
      </c>
      <c r="C40" s="15">
        <v>4680</v>
      </c>
      <c r="D40" s="15">
        <v>4680</v>
      </c>
      <c r="E40" s="15">
        <f t="shared" si="0"/>
        <v>100</v>
      </c>
    </row>
    <row r="41" spans="1:5" ht="15.75" outlineLevel="1" x14ac:dyDescent="0.2">
      <c r="A41" s="13" t="s">
        <v>44</v>
      </c>
      <c r="B41" s="14" t="s">
        <v>11</v>
      </c>
      <c r="C41" s="15">
        <v>6801793</v>
      </c>
      <c r="D41" s="15">
        <v>6497120.2000000002</v>
      </c>
      <c r="E41" s="15">
        <f t="shared" si="0"/>
        <v>95.5206987334075</v>
      </c>
    </row>
    <row r="42" spans="1:5" ht="31.5" x14ac:dyDescent="0.2">
      <c r="A42" s="10" t="s">
        <v>45</v>
      </c>
      <c r="B42" s="11" t="s">
        <v>46</v>
      </c>
      <c r="C42" s="12">
        <v>4642162.8</v>
      </c>
      <c r="D42" s="12">
        <v>4615006</v>
      </c>
      <c r="E42" s="12">
        <f t="shared" si="0"/>
        <v>99.414996820016739</v>
      </c>
    </row>
    <row r="43" spans="1:5" ht="15.75" outlineLevel="1" x14ac:dyDescent="0.2">
      <c r="A43" s="13" t="s">
        <v>47</v>
      </c>
      <c r="B43" s="14" t="s">
        <v>7</v>
      </c>
      <c r="C43" s="15">
        <v>4634829.4000000004</v>
      </c>
      <c r="D43" s="15">
        <v>4607672.7</v>
      </c>
      <c r="E43" s="15">
        <f t="shared" si="0"/>
        <v>99.414073363735895</v>
      </c>
    </row>
    <row r="44" spans="1:5" ht="15.75" outlineLevel="1" x14ac:dyDescent="0.2">
      <c r="A44" s="13" t="s">
        <v>48</v>
      </c>
      <c r="B44" s="14" t="s">
        <v>9</v>
      </c>
      <c r="C44" s="15">
        <v>7333.3</v>
      </c>
      <c r="D44" s="15">
        <v>7333.3</v>
      </c>
      <c r="E44" s="15">
        <f t="shared" si="0"/>
        <v>100</v>
      </c>
    </row>
    <row r="45" spans="1:5" ht="47.25" x14ac:dyDescent="0.2">
      <c r="A45" s="10" t="s">
        <v>49</v>
      </c>
      <c r="B45" s="11" t="s">
        <v>50</v>
      </c>
      <c r="C45" s="12">
        <v>3000959.9</v>
      </c>
      <c r="D45" s="12">
        <v>2932653</v>
      </c>
      <c r="E45" s="12">
        <f t="shared" si="0"/>
        <v>97.723831631339024</v>
      </c>
    </row>
    <row r="46" spans="1:5" ht="15.75" outlineLevel="1" x14ac:dyDescent="0.2">
      <c r="A46" s="13" t="s">
        <v>51</v>
      </c>
      <c r="B46" s="14" t="s">
        <v>5</v>
      </c>
      <c r="C46" s="15">
        <v>184291.20000000001</v>
      </c>
      <c r="D46" s="15">
        <v>156071.1</v>
      </c>
      <c r="E46" s="15">
        <f t="shared" si="0"/>
        <v>84.687223264051667</v>
      </c>
    </row>
    <row r="47" spans="1:5" ht="15.75" outlineLevel="1" x14ac:dyDescent="0.2">
      <c r="A47" s="13" t="s">
        <v>52</v>
      </c>
      <c r="B47" s="14" t="s">
        <v>7</v>
      </c>
      <c r="C47" s="15">
        <v>2555609.9</v>
      </c>
      <c r="D47" s="15">
        <v>2521520.2000000002</v>
      </c>
      <c r="E47" s="15">
        <f t="shared" si="0"/>
        <v>98.666083583413894</v>
      </c>
    </row>
    <row r="48" spans="1:5" ht="15.75" outlineLevel="1" x14ac:dyDescent="0.2">
      <c r="A48" s="13" t="s">
        <v>53</v>
      </c>
      <c r="B48" s="14" t="s">
        <v>9</v>
      </c>
      <c r="C48" s="15">
        <v>32400</v>
      </c>
      <c r="D48" s="15">
        <v>32400</v>
      </c>
      <c r="E48" s="15">
        <f t="shared" si="0"/>
        <v>100</v>
      </c>
    </row>
    <row r="49" spans="1:5" ht="15.75" outlineLevel="1" x14ac:dyDescent="0.2">
      <c r="A49" s="13" t="s">
        <v>54</v>
      </c>
      <c r="B49" s="14" t="s">
        <v>11</v>
      </c>
      <c r="C49" s="15">
        <v>228658.8</v>
      </c>
      <c r="D49" s="15">
        <v>222661.8</v>
      </c>
      <c r="E49" s="15">
        <f t="shared" si="0"/>
        <v>97.377315021333104</v>
      </c>
    </row>
    <row r="50" spans="1:5" ht="47.25" x14ac:dyDescent="0.2">
      <c r="A50" s="10" t="s">
        <v>55</v>
      </c>
      <c r="B50" s="11" t="s">
        <v>56</v>
      </c>
      <c r="C50" s="12">
        <v>4784086.8</v>
      </c>
      <c r="D50" s="12">
        <v>4760795.2</v>
      </c>
      <c r="E50" s="12">
        <f t="shared" si="0"/>
        <v>99.513144284923939</v>
      </c>
    </row>
    <row r="51" spans="1:5" ht="15.75" outlineLevel="1" x14ac:dyDescent="0.2">
      <c r="A51" s="13" t="s">
        <v>57</v>
      </c>
      <c r="B51" s="14" t="s">
        <v>7</v>
      </c>
      <c r="C51" s="15">
        <v>4734386.5999999996</v>
      </c>
      <c r="D51" s="15">
        <v>4711095</v>
      </c>
      <c r="E51" s="15">
        <f t="shared" si="0"/>
        <v>99.508033416620449</v>
      </c>
    </row>
    <row r="52" spans="1:5" ht="15.75" outlineLevel="1" x14ac:dyDescent="0.2">
      <c r="A52" s="13" t="s">
        <v>58</v>
      </c>
      <c r="B52" s="14" t="s">
        <v>9</v>
      </c>
      <c r="C52" s="15">
        <v>49700.2</v>
      </c>
      <c r="D52" s="15">
        <v>49700.2</v>
      </c>
      <c r="E52" s="15">
        <f t="shared" si="0"/>
        <v>100</v>
      </c>
    </row>
    <row r="53" spans="1:5" ht="47.25" x14ac:dyDescent="0.2">
      <c r="A53" s="10" t="s">
        <v>59</v>
      </c>
      <c r="B53" s="11" t="s">
        <v>60</v>
      </c>
      <c r="C53" s="12">
        <v>2676058.4</v>
      </c>
      <c r="D53" s="12">
        <v>2660303.5</v>
      </c>
      <c r="E53" s="12">
        <f t="shared" si="0"/>
        <v>99.411264716793923</v>
      </c>
    </row>
    <row r="54" spans="1:5" ht="15.75" outlineLevel="1" x14ac:dyDescent="0.2">
      <c r="A54" s="13" t="s">
        <v>61</v>
      </c>
      <c r="B54" s="14" t="s">
        <v>5</v>
      </c>
      <c r="C54" s="15">
        <v>246379.9</v>
      </c>
      <c r="D54" s="15">
        <v>246379.9</v>
      </c>
      <c r="E54" s="15">
        <f t="shared" si="0"/>
        <v>100</v>
      </c>
    </row>
    <row r="55" spans="1:5" ht="15.75" outlineLevel="1" x14ac:dyDescent="0.2">
      <c r="A55" s="13" t="s">
        <v>62</v>
      </c>
      <c r="B55" s="14" t="s">
        <v>7</v>
      </c>
      <c r="C55" s="15">
        <v>2071950.2</v>
      </c>
      <c r="D55" s="15">
        <v>2068290.1</v>
      </c>
      <c r="E55" s="15">
        <f t="shared" si="0"/>
        <v>99.823350001365867</v>
      </c>
    </row>
    <row r="56" spans="1:5" ht="15.75" outlineLevel="1" x14ac:dyDescent="0.2">
      <c r="A56" s="13" t="s">
        <v>63</v>
      </c>
      <c r="B56" s="14" t="s">
        <v>9</v>
      </c>
      <c r="C56" s="15">
        <v>38934.6</v>
      </c>
      <c r="D56" s="15">
        <v>38934.6</v>
      </c>
      <c r="E56" s="15">
        <f t="shared" si="0"/>
        <v>100</v>
      </c>
    </row>
    <row r="57" spans="1:5" ht="15.75" outlineLevel="1" x14ac:dyDescent="0.2">
      <c r="A57" s="13" t="s">
        <v>64</v>
      </c>
      <c r="B57" s="14" t="s">
        <v>11</v>
      </c>
      <c r="C57" s="15">
        <v>318793.8</v>
      </c>
      <c r="D57" s="15">
        <v>306698.90000000002</v>
      </c>
      <c r="E57" s="15">
        <f t="shared" si="0"/>
        <v>96.206042902967383</v>
      </c>
    </row>
    <row r="58" spans="1:5" ht="47.25" x14ac:dyDescent="0.2">
      <c r="A58" s="10" t="s">
        <v>65</v>
      </c>
      <c r="B58" s="11" t="s">
        <v>66</v>
      </c>
      <c r="C58" s="12">
        <v>26465355</v>
      </c>
      <c r="D58" s="12">
        <v>25257444.699999999</v>
      </c>
      <c r="E58" s="12">
        <f t="shared" si="0"/>
        <v>95.435880984781789</v>
      </c>
    </row>
    <row r="59" spans="1:5" ht="15.75" outlineLevel="1" x14ac:dyDescent="0.2">
      <c r="A59" s="13" t="s">
        <v>67</v>
      </c>
      <c r="B59" s="14" t="s">
        <v>5</v>
      </c>
      <c r="C59" s="15">
        <v>3284631.8</v>
      </c>
      <c r="D59" s="15">
        <v>3284631.7</v>
      </c>
      <c r="E59" s="15">
        <f t="shared" si="0"/>
        <v>99.999996955518739</v>
      </c>
    </row>
    <row r="60" spans="1:5" ht="15.75" outlineLevel="1" x14ac:dyDescent="0.2">
      <c r="A60" s="13" t="s">
        <v>68</v>
      </c>
      <c r="B60" s="14" t="s">
        <v>7</v>
      </c>
      <c r="C60" s="15">
        <v>8606023.9000000004</v>
      </c>
      <c r="D60" s="15">
        <v>8556664.5</v>
      </c>
      <c r="E60" s="15">
        <f t="shared" si="0"/>
        <v>99.426455229807104</v>
      </c>
    </row>
    <row r="61" spans="1:5" ht="15.75" outlineLevel="1" x14ac:dyDescent="0.2">
      <c r="A61" s="13" t="s">
        <v>69</v>
      </c>
      <c r="B61" s="14" t="s">
        <v>11</v>
      </c>
      <c r="C61" s="15">
        <v>14574699.300000001</v>
      </c>
      <c r="D61" s="15">
        <v>13416148.6</v>
      </c>
      <c r="E61" s="15">
        <f t="shared" si="0"/>
        <v>92.050946121406412</v>
      </c>
    </row>
    <row r="62" spans="1:5" ht="47.25" x14ac:dyDescent="0.2">
      <c r="A62" s="10" t="s">
        <v>70</v>
      </c>
      <c r="B62" s="11" t="s">
        <v>71</v>
      </c>
      <c r="C62" s="12">
        <v>6651150.5999999996</v>
      </c>
      <c r="D62" s="12">
        <v>6650191.5999999996</v>
      </c>
      <c r="E62" s="12">
        <f t="shared" si="0"/>
        <v>99.985581442104163</v>
      </c>
    </row>
    <row r="63" spans="1:5" ht="15.75" outlineLevel="1" x14ac:dyDescent="0.2">
      <c r="A63" s="13" t="s">
        <v>72</v>
      </c>
      <c r="B63" s="14" t="s">
        <v>5</v>
      </c>
      <c r="C63" s="15">
        <v>43910</v>
      </c>
      <c r="D63" s="15">
        <v>43910</v>
      </c>
      <c r="E63" s="15">
        <f t="shared" si="0"/>
        <v>100</v>
      </c>
    </row>
    <row r="64" spans="1:5" ht="15.75" outlineLevel="1" x14ac:dyDescent="0.2">
      <c r="A64" s="13" t="s">
        <v>73</v>
      </c>
      <c r="B64" s="14" t="s">
        <v>7</v>
      </c>
      <c r="C64" s="15">
        <v>881794</v>
      </c>
      <c r="D64" s="15">
        <v>881321</v>
      </c>
      <c r="E64" s="15">
        <f t="shared" si="0"/>
        <v>99.946359353771967</v>
      </c>
    </row>
    <row r="65" spans="1:5" ht="15.75" outlineLevel="1" x14ac:dyDescent="0.2">
      <c r="A65" s="13" t="s">
        <v>74</v>
      </c>
      <c r="B65" s="14" t="s">
        <v>11</v>
      </c>
      <c r="C65" s="15">
        <v>5725446.5999999996</v>
      </c>
      <c r="D65" s="15">
        <v>5724960.5999999996</v>
      </c>
      <c r="E65" s="15">
        <f t="shared" si="0"/>
        <v>99.991511579201514</v>
      </c>
    </row>
    <row r="66" spans="1:5" ht="63" x14ac:dyDescent="0.2">
      <c r="A66" s="10" t="s">
        <v>75</v>
      </c>
      <c r="B66" s="11" t="s">
        <v>76</v>
      </c>
      <c r="C66" s="12">
        <v>8117127.7999999998</v>
      </c>
      <c r="D66" s="12">
        <v>7751030.5999999996</v>
      </c>
      <c r="E66" s="12">
        <f t="shared" si="0"/>
        <v>95.489818455242258</v>
      </c>
    </row>
    <row r="67" spans="1:5" ht="15.75" outlineLevel="1" x14ac:dyDescent="0.2">
      <c r="A67" s="13" t="s">
        <v>77</v>
      </c>
      <c r="B67" s="14" t="s">
        <v>7</v>
      </c>
      <c r="C67" s="15">
        <v>8117127.7999999998</v>
      </c>
      <c r="D67" s="15">
        <v>7751030.5999999996</v>
      </c>
      <c r="E67" s="15">
        <f t="shared" si="0"/>
        <v>95.489818455242258</v>
      </c>
    </row>
    <row r="68" spans="1:5" ht="47.25" x14ac:dyDescent="0.2">
      <c r="A68" s="10" t="s">
        <v>78</v>
      </c>
      <c r="B68" s="11" t="s">
        <v>79</v>
      </c>
      <c r="C68" s="12">
        <v>2776628</v>
      </c>
      <c r="D68" s="12">
        <v>2665961.7999999998</v>
      </c>
      <c r="E68" s="12">
        <f t="shared" si="0"/>
        <v>96.014367066816291</v>
      </c>
    </row>
    <row r="69" spans="1:5" ht="15.75" outlineLevel="1" x14ac:dyDescent="0.2">
      <c r="A69" s="13" t="s">
        <v>80</v>
      </c>
      <c r="B69" s="14" t="s">
        <v>5</v>
      </c>
      <c r="C69" s="15">
        <v>96423.9</v>
      </c>
      <c r="D69" s="15">
        <v>96423.9</v>
      </c>
      <c r="E69" s="15">
        <f t="shared" si="0"/>
        <v>100</v>
      </c>
    </row>
    <row r="70" spans="1:5" ht="15.75" outlineLevel="1" x14ac:dyDescent="0.2">
      <c r="A70" s="13" t="s">
        <v>81</v>
      </c>
      <c r="B70" s="14" t="s">
        <v>7</v>
      </c>
      <c r="C70" s="15">
        <v>2341018</v>
      </c>
      <c r="D70" s="15">
        <v>2326459.6</v>
      </c>
      <c r="E70" s="15">
        <f t="shared" si="0"/>
        <v>99.378116699658008</v>
      </c>
    </row>
    <row r="71" spans="1:5" ht="15.75" outlineLevel="1" x14ac:dyDescent="0.2">
      <c r="A71" s="13" t="s">
        <v>82</v>
      </c>
      <c r="B71" s="14" t="s">
        <v>11</v>
      </c>
      <c r="C71" s="15">
        <v>339186.1</v>
      </c>
      <c r="D71" s="15">
        <v>243078.3</v>
      </c>
      <c r="E71" s="15">
        <f t="shared" si="0"/>
        <v>71.665171420644896</v>
      </c>
    </row>
    <row r="72" spans="1:5" ht="47.25" x14ac:dyDescent="0.2">
      <c r="A72" s="10" t="s">
        <v>83</v>
      </c>
      <c r="B72" s="11" t="s">
        <v>84</v>
      </c>
      <c r="C72" s="12">
        <v>876001.4</v>
      </c>
      <c r="D72" s="12">
        <v>871024</v>
      </c>
      <c r="E72" s="12">
        <f t="shared" si="0"/>
        <v>99.431804561042938</v>
      </c>
    </row>
    <row r="73" spans="1:5" ht="15.75" outlineLevel="1" x14ac:dyDescent="0.2">
      <c r="A73" s="13" t="s">
        <v>85</v>
      </c>
      <c r="B73" s="14" t="s">
        <v>5</v>
      </c>
      <c r="C73" s="15">
        <v>4766.5</v>
      </c>
      <c r="D73" s="15">
        <v>4766.5</v>
      </c>
      <c r="E73" s="15">
        <f t="shared" si="0"/>
        <v>100</v>
      </c>
    </row>
    <row r="74" spans="1:5" ht="15.75" outlineLevel="1" x14ac:dyDescent="0.2">
      <c r="A74" s="13" t="s">
        <v>86</v>
      </c>
      <c r="B74" s="14" t="s">
        <v>7</v>
      </c>
      <c r="C74" s="15">
        <v>841234.9</v>
      </c>
      <c r="D74" s="15">
        <v>836257.5</v>
      </c>
      <c r="E74" s="15">
        <f t="shared" ref="E74:E84" si="1">D74/C74*100</f>
        <v>99.408322217730145</v>
      </c>
    </row>
    <row r="75" spans="1:5" ht="15.75" outlineLevel="1" x14ac:dyDescent="0.2">
      <c r="A75" s="13" t="s">
        <v>87</v>
      </c>
      <c r="B75" s="14" t="s">
        <v>11</v>
      </c>
      <c r="C75" s="15">
        <v>30000</v>
      </c>
      <c r="D75" s="15">
        <v>30000</v>
      </c>
      <c r="E75" s="15">
        <f t="shared" si="1"/>
        <v>100</v>
      </c>
    </row>
    <row r="76" spans="1:5" ht="47.25" x14ac:dyDescent="0.2">
      <c r="A76" s="10" t="s">
        <v>88</v>
      </c>
      <c r="B76" s="11" t="s">
        <v>89</v>
      </c>
      <c r="C76" s="12">
        <v>488823.2</v>
      </c>
      <c r="D76" s="12">
        <v>484415.3</v>
      </c>
      <c r="E76" s="12">
        <f t="shared" si="1"/>
        <v>99.09826293023734</v>
      </c>
    </row>
    <row r="77" spans="1:5" ht="15.75" outlineLevel="1" x14ac:dyDescent="0.2">
      <c r="A77" s="13" t="s">
        <v>90</v>
      </c>
      <c r="B77" s="14" t="s">
        <v>5</v>
      </c>
      <c r="C77" s="15">
        <v>279695.40000000002</v>
      </c>
      <c r="D77" s="15">
        <v>276487.5</v>
      </c>
      <c r="E77" s="15">
        <f t="shared" si="1"/>
        <v>98.853073736643495</v>
      </c>
    </row>
    <row r="78" spans="1:5" ht="15.75" outlineLevel="1" x14ac:dyDescent="0.2">
      <c r="A78" s="13" t="s">
        <v>91</v>
      </c>
      <c r="B78" s="14" t="s">
        <v>7</v>
      </c>
      <c r="C78" s="15">
        <v>179179.9</v>
      </c>
      <c r="D78" s="15">
        <v>179053.9</v>
      </c>
      <c r="E78" s="15">
        <f t="shared" si="1"/>
        <v>99.929679612501175</v>
      </c>
    </row>
    <row r="79" spans="1:5" ht="15.75" outlineLevel="1" x14ac:dyDescent="0.2">
      <c r="A79" s="13" t="s">
        <v>92</v>
      </c>
      <c r="B79" s="14" t="s">
        <v>9</v>
      </c>
      <c r="C79" s="15">
        <v>29947.9</v>
      </c>
      <c r="D79" s="15">
        <v>28873.9</v>
      </c>
      <c r="E79" s="15">
        <f t="shared" si="1"/>
        <v>96.413771917229582</v>
      </c>
    </row>
    <row r="80" spans="1:5" ht="47.25" x14ac:dyDescent="0.2">
      <c r="A80" s="10" t="s">
        <v>93</v>
      </c>
      <c r="B80" s="11" t="s">
        <v>94</v>
      </c>
      <c r="C80" s="12">
        <v>1708824.4</v>
      </c>
      <c r="D80" s="12">
        <v>1470472</v>
      </c>
      <c r="E80" s="12">
        <f t="shared" si="1"/>
        <v>86.051673887615379</v>
      </c>
    </row>
    <row r="81" spans="1:5" ht="15.75" outlineLevel="1" x14ac:dyDescent="0.2">
      <c r="A81" s="13" t="s">
        <v>95</v>
      </c>
      <c r="B81" s="14" t="s">
        <v>11</v>
      </c>
      <c r="C81" s="15">
        <v>1708824.4</v>
      </c>
      <c r="D81" s="15">
        <v>1470472</v>
      </c>
      <c r="E81" s="15">
        <f t="shared" si="1"/>
        <v>86.051673887615379</v>
      </c>
    </row>
    <row r="82" spans="1:5" ht="15.75" outlineLevel="1" x14ac:dyDescent="0.2">
      <c r="A82" s="16"/>
      <c r="B82" s="8" t="s">
        <v>100</v>
      </c>
      <c r="C82" s="17">
        <f>C83+C84</f>
        <v>22835177</v>
      </c>
      <c r="D82" s="17">
        <f>D83+D84</f>
        <v>14471244.6</v>
      </c>
      <c r="E82" s="17">
        <f t="shared" si="1"/>
        <v>63.372596586398252</v>
      </c>
    </row>
    <row r="83" spans="1:5" ht="31.5" x14ac:dyDescent="0.2">
      <c r="A83" s="13" t="s">
        <v>96</v>
      </c>
      <c r="B83" s="14" t="s">
        <v>97</v>
      </c>
      <c r="C83" s="15">
        <v>6798027.7999999998</v>
      </c>
      <c r="D83" s="15">
        <v>6755485.5</v>
      </c>
      <c r="E83" s="15">
        <f t="shared" si="1"/>
        <v>99.374196439738</v>
      </c>
    </row>
    <row r="84" spans="1:5" ht="31.5" x14ac:dyDescent="0.2">
      <c r="A84" s="13" t="s">
        <v>98</v>
      </c>
      <c r="B84" s="14" t="s">
        <v>99</v>
      </c>
      <c r="C84" s="15">
        <v>16037149.199999999</v>
      </c>
      <c r="D84" s="15">
        <v>7715759.0999999996</v>
      </c>
      <c r="E84" s="15">
        <f t="shared" si="1"/>
        <v>48.111787224627179</v>
      </c>
    </row>
  </sheetData>
  <autoFilter ref="A6:E84"/>
  <mergeCells count="5">
    <mergeCell ref="A2:E2"/>
    <mergeCell ref="D1:E1"/>
    <mergeCell ref="C4:E4"/>
    <mergeCell ref="A4:A5"/>
    <mergeCell ref="B4:B5"/>
  </mergeCells>
  <pageMargins left="0.78740157480314965" right="0.39370078740157483" top="0.78740157480314965" bottom="0.59055118110236227" header="0.51181102362204722" footer="0.51181102362204722"/>
  <pageSetup paperSize="9" scale="76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за 2024 год</vt:lpstr>
      <vt:lpstr>'за 2024 год'!APPT</vt:lpstr>
      <vt:lpstr>'за 2024 год'!LAST_CELL</vt:lpstr>
      <vt:lpstr>'за 2024 год'!SIGN</vt:lpstr>
      <vt:lpstr>'за 2024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Елена Рифовна</dc:creator>
  <dc:description>POI HSSF rep:2.56.0.253 (p3)</dc:description>
  <cp:lastModifiedBy>Васютина Ольга Валерьевна</cp:lastModifiedBy>
  <cp:lastPrinted>2025-01-15T07:58:37Z</cp:lastPrinted>
  <dcterms:created xsi:type="dcterms:W3CDTF">2024-07-04T07:56:39Z</dcterms:created>
  <dcterms:modified xsi:type="dcterms:W3CDTF">2025-03-06T14:43:09Z</dcterms:modified>
</cp:coreProperties>
</file>